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4235" windowHeight="5325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4525"/>
</workbook>
</file>

<file path=xl/calcChain.xml><?xml version="1.0" encoding="utf-8"?>
<calcChain xmlns="http://schemas.openxmlformats.org/spreadsheetml/2006/main"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32" i="4"/>
  <c r="G32" i="5" l="1"/>
  <c r="G32" i="4" l="1"/>
  <c r="G31" i="4"/>
  <c r="I31" i="4" s="1"/>
  <c r="F31" i="4"/>
  <c r="J31" i="4" l="1"/>
  <c r="G30" i="4"/>
  <c r="I30" i="4" s="1"/>
  <c r="F30" i="4"/>
  <c r="G29" i="4"/>
  <c r="I29" i="4" s="1"/>
  <c r="F29" i="4"/>
  <c r="G28" i="4"/>
  <c r="I28" i="4" s="1"/>
  <c r="F28" i="4"/>
  <c r="G27" i="4"/>
  <c r="I27" i="4" s="1"/>
  <c r="F27" i="4"/>
  <c r="J30" i="4" l="1"/>
  <c r="J28" i="4"/>
  <c r="J27" i="4"/>
  <c r="J29" i="4"/>
  <c r="F16" i="4" l="1"/>
  <c r="G16" i="4"/>
  <c r="I16" i="4" s="1"/>
  <c r="J16" i="4" l="1"/>
  <c r="G26" i="4"/>
  <c r="I26" i="4" s="1"/>
  <c r="I32" i="4" s="1"/>
  <c r="F26" i="4"/>
  <c r="G25" i="4"/>
  <c r="I25" i="4" s="1"/>
  <c r="F25" i="4"/>
  <c r="G24" i="4"/>
  <c r="I24" i="4" s="1"/>
  <c r="F24" i="4"/>
  <c r="G23" i="4"/>
  <c r="I23" i="4" s="1"/>
  <c r="F23" i="4"/>
  <c r="G22" i="4"/>
  <c r="I22" i="4" s="1"/>
  <c r="F22" i="4"/>
  <c r="G21" i="4"/>
  <c r="I21" i="4" s="1"/>
  <c r="F21" i="4"/>
  <c r="G20" i="4"/>
  <c r="I20" i="4" s="1"/>
  <c r="F20" i="4"/>
  <c r="G19" i="4"/>
  <c r="I19" i="4" s="1"/>
  <c r="F19" i="4"/>
  <c r="G18" i="4"/>
  <c r="I18" i="4" s="1"/>
  <c r="F18" i="4"/>
  <c r="G17" i="4"/>
  <c r="I17" i="4" s="1"/>
  <c r="F17" i="4"/>
  <c r="G15" i="4"/>
  <c r="I15" i="4" s="1"/>
  <c r="F15" i="4"/>
  <c r="G14" i="4"/>
  <c r="I14" i="4" s="1"/>
  <c r="F14" i="4"/>
  <c r="G13" i="4"/>
  <c r="I13" i="4" s="1"/>
  <c r="F13" i="4"/>
  <c r="G12" i="4"/>
  <c r="I12" i="4" s="1"/>
  <c r="F12" i="4"/>
  <c r="G11" i="4"/>
  <c r="I11" i="4" s="1"/>
  <c r="F11" i="4"/>
  <c r="G10" i="4"/>
  <c r="I10" i="4" s="1"/>
  <c r="F10" i="4"/>
  <c r="G9" i="4"/>
  <c r="I9" i="4" s="1"/>
  <c r="F9" i="4"/>
  <c r="G8" i="4"/>
  <c r="I8" i="4" s="1"/>
  <c r="F8" i="4"/>
  <c r="G7" i="4"/>
  <c r="I7" i="4" s="1"/>
  <c r="F7" i="4"/>
  <c r="G6" i="4"/>
  <c r="I6" i="4" s="1"/>
  <c r="F6" i="4"/>
  <c r="G5" i="4"/>
  <c r="I5" i="4" s="1"/>
  <c r="F5" i="4"/>
  <c r="G4" i="4"/>
  <c r="I4" i="4" s="1"/>
  <c r="F4" i="4"/>
  <c r="G3" i="4"/>
  <c r="I3" i="4" s="1"/>
  <c r="F3" i="4"/>
  <c r="G2" i="4"/>
  <c r="I2" i="4" s="1"/>
  <c r="F2" i="4"/>
  <c r="J32" i="4" l="1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1" i="3"/>
  <c r="F11" i="3"/>
  <c r="G10" i="3"/>
  <c r="I10" i="3" s="1"/>
  <c r="F10" i="3"/>
  <c r="G8" i="3"/>
  <c r="I8" i="3" s="1"/>
  <c r="F8" i="3"/>
  <c r="I6" i="3"/>
  <c r="F6" i="3"/>
  <c r="G5" i="3"/>
  <c r="I5" i="3" s="1"/>
  <c r="J5" i="3" s="1"/>
  <c r="F5" i="3"/>
  <c r="I3" i="3"/>
  <c r="G3" i="3"/>
  <c r="F3" i="3"/>
  <c r="F4" i="3"/>
  <c r="G4" i="3"/>
  <c r="I4" i="3" s="1"/>
  <c r="F7" i="3"/>
  <c r="G7" i="3"/>
  <c r="I7" i="3" s="1"/>
  <c r="F9" i="3"/>
  <c r="G9" i="3"/>
  <c r="I9" i="3" s="1"/>
  <c r="G11" i="3"/>
  <c r="G2" i="3"/>
  <c r="I2" i="3" s="1"/>
  <c r="F2" i="3"/>
  <c r="J10" i="3" l="1"/>
  <c r="J9" i="3"/>
  <c r="J8" i="3"/>
  <c r="J7" i="3"/>
  <c r="J6" i="3"/>
  <c r="J4" i="3"/>
  <c r="J3" i="3"/>
  <c r="J2" i="3"/>
  <c r="G27" i="2"/>
  <c r="G26" i="2"/>
  <c r="I26" i="2" s="1"/>
  <c r="F26" i="2"/>
  <c r="J11" i="3" l="1"/>
  <c r="J26" i="2"/>
  <c r="G25" i="2" l="1"/>
  <c r="I25" i="2" s="1"/>
  <c r="F25" i="2"/>
  <c r="G24" i="2"/>
  <c r="I24" i="2" s="1"/>
  <c r="F24" i="2"/>
  <c r="G23" i="2"/>
  <c r="I23" i="2" s="1"/>
  <c r="F23" i="2"/>
  <c r="J24" i="2" l="1"/>
  <c r="J25" i="2"/>
  <c r="J23" i="2"/>
  <c r="G8" i="2"/>
  <c r="I8" i="2" s="1"/>
  <c r="F8" i="2"/>
  <c r="G7" i="2"/>
  <c r="I7" i="2" s="1"/>
  <c r="I27" i="2" s="1"/>
  <c r="F7" i="2"/>
  <c r="F27" i="2" s="1"/>
  <c r="G4" i="2"/>
  <c r="I4" i="2" s="1"/>
  <c r="F4" i="2"/>
  <c r="J8" i="2" l="1"/>
  <c r="J7" i="2"/>
  <c r="J4" i="2"/>
  <c r="G22" i="2" l="1"/>
  <c r="I22" i="2" s="1"/>
  <c r="F22" i="2"/>
  <c r="G21" i="2"/>
  <c r="I21" i="2" s="1"/>
  <c r="F21" i="2"/>
  <c r="G20" i="2"/>
  <c r="I20" i="2" s="1"/>
  <c r="J20" i="2" s="1"/>
  <c r="F20" i="2"/>
  <c r="G19" i="2"/>
  <c r="I19" i="2" s="1"/>
  <c r="F19" i="2"/>
  <c r="G18" i="2"/>
  <c r="I18" i="2" s="1"/>
  <c r="F18" i="2"/>
  <c r="G17" i="2"/>
  <c r="I17" i="2" s="1"/>
  <c r="F17" i="2"/>
  <c r="I16" i="2"/>
  <c r="G16" i="2"/>
  <c r="F16" i="2"/>
  <c r="G15" i="2"/>
  <c r="I15" i="2" s="1"/>
  <c r="F15" i="2"/>
  <c r="G14" i="2"/>
  <c r="I14" i="2" s="1"/>
  <c r="F14" i="2"/>
  <c r="G13" i="2"/>
  <c r="I13" i="2" s="1"/>
  <c r="F13" i="2"/>
  <c r="G12" i="2"/>
  <c r="I12" i="2" s="1"/>
  <c r="F12" i="2"/>
  <c r="G11" i="2"/>
  <c r="I11" i="2" s="1"/>
  <c r="F11" i="2"/>
  <c r="G10" i="2"/>
  <c r="I10" i="2" s="1"/>
  <c r="F10" i="2"/>
  <c r="G9" i="2"/>
  <c r="I9" i="2" s="1"/>
  <c r="F9" i="2"/>
  <c r="G6" i="2"/>
  <c r="I6" i="2" s="1"/>
  <c r="F6" i="2"/>
  <c r="G5" i="2"/>
  <c r="I5" i="2" s="1"/>
  <c r="F5" i="2"/>
  <c r="G3" i="2"/>
  <c r="I3" i="2" s="1"/>
  <c r="J3" i="2" s="1"/>
  <c r="F3" i="2"/>
  <c r="G2" i="2"/>
  <c r="I2" i="2" s="1"/>
  <c r="F2" i="2"/>
  <c r="J27" i="2" l="1"/>
  <c r="J22" i="2"/>
  <c r="J21" i="2"/>
  <c r="J19" i="2"/>
  <c r="J18" i="2"/>
  <c r="J17" i="2"/>
  <c r="J16" i="2"/>
  <c r="J15" i="2"/>
  <c r="J14" i="2"/>
  <c r="J13" i="2"/>
  <c r="J12" i="2"/>
  <c r="J11" i="2"/>
  <c r="J10" i="2"/>
  <c r="J9" i="2"/>
  <c r="J6" i="2"/>
  <c r="J5" i="2"/>
  <c r="J2" i="2"/>
  <c r="I23" i="1"/>
  <c r="F23" i="1"/>
  <c r="G23" i="1"/>
  <c r="I22" i="1"/>
  <c r="G22" i="1"/>
  <c r="F22" i="1"/>
  <c r="J22" i="1" l="1"/>
  <c r="F2" i="1"/>
  <c r="F3" i="1"/>
  <c r="G8" i="1" l="1"/>
  <c r="G21" i="1"/>
  <c r="I21" i="1" s="1"/>
  <c r="F21" i="1"/>
  <c r="G20" i="1"/>
  <c r="I20" i="1" s="1"/>
  <c r="F20" i="1"/>
  <c r="G19" i="1"/>
  <c r="I19" i="1" s="1"/>
  <c r="F19" i="1"/>
  <c r="G18" i="1"/>
  <c r="I18" i="1" s="1"/>
  <c r="F18" i="1"/>
  <c r="G17" i="1"/>
  <c r="I17" i="1" s="1"/>
  <c r="F17" i="1"/>
  <c r="G16" i="1"/>
  <c r="I16" i="1" s="1"/>
  <c r="F16" i="1"/>
  <c r="G15" i="1"/>
  <c r="I15" i="1" s="1"/>
  <c r="F15" i="1"/>
  <c r="G14" i="1"/>
  <c r="I14" i="1" s="1"/>
  <c r="F14" i="1"/>
  <c r="G13" i="1"/>
  <c r="I13" i="1" s="1"/>
  <c r="F13" i="1"/>
  <c r="G12" i="1"/>
  <c r="I12" i="1" s="1"/>
  <c r="F12" i="1"/>
  <c r="F7" i="1"/>
  <c r="G11" i="1"/>
  <c r="I11" i="1" s="1"/>
  <c r="F11" i="1"/>
  <c r="G10" i="1"/>
  <c r="I10" i="1" s="1"/>
  <c r="F10" i="1"/>
  <c r="G9" i="1"/>
  <c r="I9" i="1" s="1"/>
  <c r="F9" i="1"/>
  <c r="I8" i="1"/>
  <c r="F8" i="1"/>
  <c r="G7" i="1"/>
  <c r="G6" i="1"/>
  <c r="I6" i="1" s="1"/>
  <c r="F6" i="1"/>
  <c r="G5" i="1"/>
  <c r="I5" i="1" s="1"/>
  <c r="F5" i="1"/>
  <c r="G4" i="1"/>
  <c r="I4" i="1" s="1"/>
  <c r="F4" i="1"/>
  <c r="G3" i="1"/>
  <c r="I3" i="1" s="1"/>
  <c r="G2" i="1"/>
  <c r="I2" i="1" s="1"/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5" i="1"/>
  <c r="J4" i="1"/>
  <c r="J3" i="1"/>
  <c r="I7" i="1"/>
  <c r="J23" i="1" s="1"/>
  <c r="J7" i="1"/>
  <c r="J2" i="1"/>
</calcChain>
</file>

<file path=xl/sharedStrings.xml><?xml version="1.0" encoding="utf-8"?>
<sst xmlns="http://schemas.openxmlformats.org/spreadsheetml/2006/main" count="287" uniqueCount="106">
  <si>
    <t>№</t>
  </si>
  <si>
    <t xml:space="preserve">Наименование товар </t>
  </si>
  <si>
    <t>шт/кг</t>
  </si>
  <si>
    <t>кол-во</t>
  </si>
  <si>
    <t xml:space="preserve">Цена кг,шт 
</t>
  </si>
  <si>
    <t>Сумма
 покупка</t>
  </si>
  <si>
    <t>Цена 
шт, кг</t>
  </si>
  <si>
    <t>Сумма 
продаж</t>
  </si>
  <si>
    <t>Доход</t>
  </si>
  <si>
    <t>2 к.</t>
  </si>
  <si>
    <t>1к.</t>
  </si>
  <si>
    <t>1 к.</t>
  </si>
  <si>
    <t>1 л.</t>
  </si>
  <si>
    <t>Всего</t>
  </si>
  <si>
    <t>Бринч</t>
  </si>
  <si>
    <t>Бринч "фУТБОЛ"</t>
  </si>
  <si>
    <t>5 л.х5кг</t>
  </si>
  <si>
    <t>Шоколад "Долчин ДМ"</t>
  </si>
  <si>
    <t>Шоколад "Прима"</t>
  </si>
  <si>
    <t>Вафли Лайко</t>
  </si>
  <si>
    <t>Пчень "Шукрона"</t>
  </si>
  <si>
    <t>Пчень "Гулистон"</t>
  </si>
  <si>
    <t>Пчень "Топлёный"</t>
  </si>
  <si>
    <t>Конфет Рачки Дубок</t>
  </si>
  <si>
    <t>Вафли "Российский"</t>
  </si>
  <si>
    <t>Толо майда</t>
  </si>
  <si>
    <t>2к.</t>
  </si>
  <si>
    <t>Толо калон</t>
  </si>
  <si>
    <t>Шакар</t>
  </si>
  <si>
    <t>Чой "Маркут"</t>
  </si>
  <si>
    <t>Суперконтик</t>
  </si>
  <si>
    <t>Тухм</t>
  </si>
  <si>
    <t>Равган пахта</t>
  </si>
  <si>
    <t>2 к.4,700</t>
  </si>
  <si>
    <t>Равгани Благо</t>
  </si>
  <si>
    <t>Собун "Хоз</t>
  </si>
  <si>
    <t>Собун дастшуйи</t>
  </si>
  <si>
    <t xml:space="preserve"> </t>
  </si>
  <si>
    <t xml:space="preserve">  </t>
  </si>
  <si>
    <t>Ролтон</t>
  </si>
  <si>
    <t>Макарон</t>
  </si>
  <si>
    <t>Прайник</t>
  </si>
  <si>
    <t>Масло "Топлёная"</t>
  </si>
  <si>
    <t>2 к</t>
  </si>
  <si>
    <t>Тущёнка</t>
  </si>
  <si>
    <t xml:space="preserve">Равган </t>
  </si>
  <si>
    <t>Гарила</t>
  </si>
  <si>
    <t>Конфет Барбарис майда-майда</t>
  </si>
  <si>
    <t>Чупа-чубс</t>
  </si>
  <si>
    <t>4к.</t>
  </si>
  <si>
    <t>Живачка</t>
  </si>
  <si>
    <t>Живачка Турбо</t>
  </si>
  <si>
    <t>3 к.</t>
  </si>
  <si>
    <t>Чой "Сулаймон"калон</t>
  </si>
  <si>
    <t>Чой "Сулаймон"майда</t>
  </si>
  <si>
    <t>Чой  кабуд</t>
  </si>
  <si>
    <t>Кукруз</t>
  </si>
  <si>
    <t>Сок Анор</t>
  </si>
  <si>
    <t>Сок Лимонад</t>
  </si>
  <si>
    <t>RC-кола</t>
  </si>
  <si>
    <t>Напитка  "Чой"</t>
  </si>
  <si>
    <t>Сок Анори шишаги</t>
  </si>
  <si>
    <t>Сок Зардолу</t>
  </si>
  <si>
    <t>1 к</t>
  </si>
  <si>
    <t>Консерв "Сардина"</t>
  </si>
  <si>
    <t>1к.4,500</t>
  </si>
  <si>
    <t>1 к.3,800</t>
  </si>
  <si>
    <t>Сок "Амиго</t>
  </si>
  <si>
    <t>2к.1л</t>
  </si>
  <si>
    <t>Пакет Айген</t>
  </si>
  <si>
    <t>2 к.4,500</t>
  </si>
  <si>
    <t>Равган семочка</t>
  </si>
  <si>
    <t>Гадзила</t>
  </si>
  <si>
    <t>4 к.</t>
  </si>
  <si>
    <t>Конфет карамел</t>
  </si>
  <si>
    <t>Конфет "Печак"</t>
  </si>
  <si>
    <t>Чой "Кутти"</t>
  </si>
  <si>
    <t>Собун хоз.</t>
  </si>
  <si>
    <t>Равган "Хлопок"</t>
  </si>
  <si>
    <t>1к. 1л.</t>
  </si>
  <si>
    <t>Шоколоад</t>
  </si>
  <si>
    <t xml:space="preserve">1к.  </t>
  </si>
  <si>
    <t>Шоколад "Каровка"</t>
  </si>
  <si>
    <t>1 к.6 кг</t>
  </si>
  <si>
    <t>Конфет "Ирис"</t>
  </si>
  <si>
    <t>Шоколад "Конти"</t>
  </si>
  <si>
    <t>Сгущёный молоко</t>
  </si>
  <si>
    <t>Килька</t>
  </si>
  <si>
    <t>2 бл</t>
  </si>
  <si>
    <t>Напитка Хуч</t>
  </si>
  <si>
    <t>3 бл.</t>
  </si>
  <si>
    <t>Напитка"Лимонад"</t>
  </si>
  <si>
    <t>Сок шиша</t>
  </si>
  <si>
    <t>Напиток "Шохамбари"</t>
  </si>
  <si>
    <t>Намак</t>
  </si>
  <si>
    <t>Памперс</t>
  </si>
  <si>
    <t>2 бл.</t>
  </si>
  <si>
    <t>Живачка "Симбо"</t>
  </si>
  <si>
    <t xml:space="preserve">Живачка "Бикбелайс" </t>
  </si>
  <si>
    <t>Живчка "Узбом"</t>
  </si>
  <si>
    <t>Семочка</t>
  </si>
  <si>
    <t>Печаки сафед</t>
  </si>
  <si>
    <t>Супер контик</t>
  </si>
  <si>
    <t>Пичень пачкаги</t>
  </si>
  <si>
    <t>Чамак</t>
  </si>
  <si>
    <t>Тарбуз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</si>
</sst>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/>
    <xf numFmtId="0" fontId="5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0" workbookViewId="0">
      <selection activeCell="B21" sqref="B21"/>
    </sheetView>
  </sheetViews>
  <sheetFormatPr defaultRowHeight="15" x14ac:dyDescent="0.25"/>
  <cols>
    <col min="1" max="1" width="4.7109375" customWidth="1"/>
    <col min="2" max="2" width="24.140625" customWidth="1"/>
  </cols>
  <sheetData>
    <row r="1" spans="1:12" ht="28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3</v>
      </c>
      <c r="H1" s="5" t="s">
        <v>6</v>
      </c>
      <c r="I1" s="4" t="s">
        <v>7</v>
      </c>
      <c r="J1" s="3" t="s">
        <v>8</v>
      </c>
      <c r="K1" s="2"/>
      <c r="L1" s="2"/>
    </row>
    <row r="2" spans="1:12" x14ac:dyDescent="0.25">
      <c r="A2" s="3">
        <v>1</v>
      </c>
      <c r="B2" s="1" t="s">
        <v>15</v>
      </c>
      <c r="C2" s="1" t="s">
        <v>12</v>
      </c>
      <c r="D2" s="1">
        <v>25</v>
      </c>
      <c r="E2" s="6">
        <v>8</v>
      </c>
      <c r="F2" s="6">
        <f>D2*E2</f>
        <v>200</v>
      </c>
      <c r="G2" s="1">
        <f>D2</f>
        <v>25</v>
      </c>
      <c r="H2" s="6">
        <v>12</v>
      </c>
      <c r="I2" s="6">
        <f>G2*H2</f>
        <v>300</v>
      </c>
      <c r="J2" s="6">
        <f>I2-F2</f>
        <v>100</v>
      </c>
      <c r="K2" s="2"/>
      <c r="L2" s="2"/>
    </row>
    <row r="3" spans="1:12" x14ac:dyDescent="0.25">
      <c r="A3" s="3">
        <v>2</v>
      </c>
      <c r="B3" s="1" t="s">
        <v>14</v>
      </c>
      <c r="C3" s="1" t="s">
        <v>16</v>
      </c>
      <c r="D3" s="1">
        <v>25</v>
      </c>
      <c r="E3" s="6">
        <v>8.1999999999999993</v>
      </c>
      <c r="F3" s="6">
        <f>D3*E3</f>
        <v>204.99999999999997</v>
      </c>
      <c r="G3" s="1">
        <f t="shared" ref="G3:G6" si="0">D3</f>
        <v>25</v>
      </c>
      <c r="H3" s="6">
        <v>13</v>
      </c>
      <c r="I3" s="6">
        <f t="shared" ref="I3:I7" si="1">G3*H3</f>
        <v>325</v>
      </c>
      <c r="J3" s="6">
        <f t="shared" ref="J3:J7" si="2">I3-F3</f>
        <v>120.00000000000003</v>
      </c>
    </row>
    <row r="4" spans="1:12" x14ac:dyDescent="0.25">
      <c r="A4" s="3">
        <v>3</v>
      </c>
      <c r="B4" s="1" t="s">
        <v>18</v>
      </c>
      <c r="C4" s="1" t="s">
        <v>9</v>
      </c>
      <c r="D4" s="1">
        <v>6</v>
      </c>
      <c r="E4" s="6">
        <v>24.5</v>
      </c>
      <c r="F4" s="6">
        <f t="shared" ref="F4:F6" si="3">D4*E4</f>
        <v>147</v>
      </c>
      <c r="G4" s="1">
        <f t="shared" si="0"/>
        <v>6</v>
      </c>
      <c r="H4" s="6">
        <v>32</v>
      </c>
      <c r="I4" s="6">
        <f t="shared" si="1"/>
        <v>192</v>
      </c>
      <c r="J4" s="6">
        <f t="shared" si="2"/>
        <v>45</v>
      </c>
    </row>
    <row r="5" spans="1:12" x14ac:dyDescent="0.25">
      <c r="A5" s="3">
        <v>4</v>
      </c>
      <c r="B5" s="1" t="s">
        <v>17</v>
      </c>
      <c r="C5" s="1" t="s">
        <v>10</v>
      </c>
      <c r="D5" s="1">
        <v>4.5</v>
      </c>
      <c r="E5" s="6">
        <v>26</v>
      </c>
      <c r="F5" s="6">
        <f t="shared" si="3"/>
        <v>117</v>
      </c>
      <c r="G5" s="1">
        <f t="shared" si="0"/>
        <v>4.5</v>
      </c>
      <c r="H5" s="1">
        <v>34</v>
      </c>
      <c r="I5" s="6">
        <f t="shared" si="1"/>
        <v>153</v>
      </c>
      <c r="J5" s="6">
        <f t="shared" si="2"/>
        <v>36</v>
      </c>
    </row>
    <row r="6" spans="1:12" x14ac:dyDescent="0.25">
      <c r="A6" s="3">
        <v>5</v>
      </c>
      <c r="B6" s="1" t="s">
        <v>19</v>
      </c>
      <c r="C6" s="1" t="s">
        <v>10</v>
      </c>
      <c r="D6" s="1">
        <v>3</v>
      </c>
      <c r="E6" s="6">
        <v>31</v>
      </c>
      <c r="F6" s="6">
        <f t="shared" si="3"/>
        <v>93</v>
      </c>
      <c r="G6" s="1">
        <f t="shared" si="0"/>
        <v>3</v>
      </c>
      <c r="H6" s="6">
        <v>36</v>
      </c>
      <c r="I6" s="6">
        <f t="shared" si="1"/>
        <v>108</v>
      </c>
      <c r="J6" s="6">
        <f t="shared" si="2"/>
        <v>15</v>
      </c>
      <c r="L6" s="2"/>
    </row>
    <row r="7" spans="1:12" x14ac:dyDescent="0.25">
      <c r="A7" s="3">
        <v>6</v>
      </c>
      <c r="B7" s="1" t="s">
        <v>20</v>
      </c>
      <c r="C7" s="1" t="s">
        <v>9</v>
      </c>
      <c r="D7" s="1">
        <v>8</v>
      </c>
      <c r="E7" s="6">
        <v>17</v>
      </c>
      <c r="F7" s="6">
        <f>D7*E7</f>
        <v>136</v>
      </c>
      <c r="G7" s="1">
        <f>D7</f>
        <v>8</v>
      </c>
      <c r="H7" s="6">
        <v>24</v>
      </c>
      <c r="I7" s="6">
        <f t="shared" si="1"/>
        <v>192</v>
      </c>
      <c r="J7" s="6">
        <f t="shared" si="2"/>
        <v>56</v>
      </c>
      <c r="L7" s="2"/>
    </row>
    <row r="8" spans="1:12" x14ac:dyDescent="0.25">
      <c r="A8" s="3">
        <v>7</v>
      </c>
      <c r="B8" s="1" t="s">
        <v>21</v>
      </c>
      <c r="C8" s="1" t="s">
        <v>11</v>
      </c>
      <c r="D8" s="1">
        <v>3</v>
      </c>
      <c r="E8" s="6">
        <v>17.5</v>
      </c>
      <c r="F8" s="6">
        <f t="shared" ref="F8:F12" si="4">D8*E8</f>
        <v>52.5</v>
      </c>
      <c r="G8" s="1">
        <f t="shared" ref="G8:G10" si="5">D8</f>
        <v>3</v>
      </c>
      <c r="H8" s="6">
        <v>25</v>
      </c>
      <c r="I8" s="6">
        <f t="shared" ref="I8:I13" si="6">G8*H8</f>
        <v>75</v>
      </c>
      <c r="J8" s="6">
        <f t="shared" ref="J8:J13" si="7">I8-F8</f>
        <v>22.5</v>
      </c>
      <c r="L8" s="2"/>
    </row>
    <row r="9" spans="1:12" x14ac:dyDescent="0.25">
      <c r="A9" s="3">
        <v>8</v>
      </c>
      <c r="B9" s="1" t="s">
        <v>22</v>
      </c>
      <c r="C9" s="1" t="s">
        <v>10</v>
      </c>
      <c r="D9" s="1">
        <v>4.7</v>
      </c>
      <c r="E9" s="6">
        <v>18</v>
      </c>
      <c r="F9" s="6">
        <f t="shared" si="4"/>
        <v>84.600000000000009</v>
      </c>
      <c r="G9" s="1">
        <f t="shared" si="5"/>
        <v>4.7</v>
      </c>
      <c r="H9" s="6">
        <v>26</v>
      </c>
      <c r="I9" s="6">
        <f t="shared" si="6"/>
        <v>122.2</v>
      </c>
      <c r="J9" s="6">
        <f t="shared" si="7"/>
        <v>37.599999999999994</v>
      </c>
      <c r="L9" s="2"/>
    </row>
    <row r="10" spans="1:12" x14ac:dyDescent="0.25">
      <c r="A10" s="3">
        <v>9</v>
      </c>
      <c r="B10" s="1" t="s">
        <v>23</v>
      </c>
      <c r="C10" s="1" t="s">
        <v>10</v>
      </c>
      <c r="D10" s="1">
        <v>10</v>
      </c>
      <c r="E10" s="6">
        <v>20</v>
      </c>
      <c r="F10" s="6">
        <f t="shared" si="4"/>
        <v>200</v>
      </c>
      <c r="G10" s="1">
        <f t="shared" si="5"/>
        <v>10</v>
      </c>
      <c r="H10" s="6">
        <v>26</v>
      </c>
      <c r="I10" s="6">
        <f t="shared" si="6"/>
        <v>260</v>
      </c>
      <c r="J10" s="6">
        <f t="shared" si="7"/>
        <v>60</v>
      </c>
      <c r="L10" s="2"/>
    </row>
    <row r="11" spans="1:12" x14ac:dyDescent="0.25">
      <c r="A11" s="3">
        <v>10</v>
      </c>
      <c r="B11" s="1" t="s">
        <v>24</v>
      </c>
      <c r="C11" s="1" t="s">
        <v>11</v>
      </c>
      <c r="D11" s="1">
        <v>3</v>
      </c>
      <c r="E11" s="6">
        <v>24</v>
      </c>
      <c r="F11" s="6">
        <f t="shared" si="4"/>
        <v>72</v>
      </c>
      <c r="G11" s="1">
        <f>D11</f>
        <v>3</v>
      </c>
      <c r="H11" s="6">
        <v>28</v>
      </c>
      <c r="I11" s="6">
        <f t="shared" si="6"/>
        <v>84</v>
      </c>
      <c r="J11" s="6">
        <f t="shared" si="7"/>
        <v>12</v>
      </c>
      <c r="L11" s="2"/>
    </row>
    <row r="12" spans="1:12" x14ac:dyDescent="0.25">
      <c r="A12" s="3">
        <v>11</v>
      </c>
      <c r="B12" s="1" t="s">
        <v>25</v>
      </c>
      <c r="C12" s="1" t="s">
        <v>26</v>
      </c>
      <c r="D12" s="1">
        <v>120</v>
      </c>
      <c r="E12" s="6">
        <v>0.8</v>
      </c>
      <c r="F12" s="6">
        <f t="shared" si="4"/>
        <v>96</v>
      </c>
      <c r="G12" s="1">
        <f t="shared" ref="G12" si="8">D12</f>
        <v>120</v>
      </c>
      <c r="H12" s="7">
        <v>1.5</v>
      </c>
      <c r="I12" s="6">
        <f t="shared" si="6"/>
        <v>180</v>
      </c>
      <c r="J12" s="6">
        <f t="shared" si="7"/>
        <v>84</v>
      </c>
      <c r="L12" s="2"/>
    </row>
    <row r="13" spans="1:12" x14ac:dyDescent="0.25">
      <c r="A13" s="3">
        <v>12</v>
      </c>
      <c r="B13" s="1" t="s">
        <v>27</v>
      </c>
      <c r="C13" s="1" t="s">
        <v>9</v>
      </c>
      <c r="D13" s="1">
        <v>100</v>
      </c>
      <c r="E13" s="6">
        <v>1.04</v>
      </c>
      <c r="F13" s="6">
        <f>D13*E13</f>
        <v>104</v>
      </c>
      <c r="G13" s="1">
        <f>D13</f>
        <v>100</v>
      </c>
      <c r="H13" s="7">
        <v>2</v>
      </c>
      <c r="I13" s="6">
        <f t="shared" si="6"/>
        <v>200</v>
      </c>
      <c r="J13" s="6">
        <f t="shared" si="7"/>
        <v>96</v>
      </c>
      <c r="L13" s="2"/>
    </row>
    <row r="14" spans="1:12" x14ac:dyDescent="0.25">
      <c r="A14" s="3">
        <v>13</v>
      </c>
      <c r="B14" s="1" t="s">
        <v>28</v>
      </c>
      <c r="C14" s="1" t="s">
        <v>12</v>
      </c>
      <c r="D14" s="1">
        <v>50</v>
      </c>
      <c r="E14" s="6">
        <v>8.6999999999999993</v>
      </c>
      <c r="F14" s="6">
        <f t="shared" ref="F14:F17" si="9">D14*E14</f>
        <v>434.99999999999994</v>
      </c>
      <c r="G14" s="1">
        <f t="shared" ref="G14:G16" si="10">D14</f>
        <v>50</v>
      </c>
      <c r="H14" s="7">
        <v>11</v>
      </c>
      <c r="I14" s="6">
        <f t="shared" ref="I14:I18" si="11">G14*H14</f>
        <v>550</v>
      </c>
      <c r="J14" s="6">
        <f t="shared" ref="J14:J18" si="12">I14-F14</f>
        <v>115.00000000000006</v>
      </c>
      <c r="L14" s="2"/>
    </row>
    <row r="15" spans="1:12" x14ac:dyDescent="0.25">
      <c r="A15" s="3">
        <v>14</v>
      </c>
      <c r="B15" s="1" t="s">
        <v>29</v>
      </c>
      <c r="C15" s="1" t="s">
        <v>10</v>
      </c>
      <c r="D15" s="1">
        <v>10</v>
      </c>
      <c r="E15" s="6">
        <v>34</v>
      </c>
      <c r="F15" s="6">
        <f t="shared" si="9"/>
        <v>340</v>
      </c>
      <c r="G15" s="1">
        <f t="shared" si="10"/>
        <v>10</v>
      </c>
      <c r="H15" s="7">
        <v>40</v>
      </c>
      <c r="I15" s="6">
        <f t="shared" si="11"/>
        <v>400</v>
      </c>
      <c r="J15" s="6">
        <f t="shared" si="12"/>
        <v>60</v>
      </c>
      <c r="L15" s="2"/>
    </row>
    <row r="16" spans="1:12" x14ac:dyDescent="0.25">
      <c r="A16" s="3">
        <v>15</v>
      </c>
      <c r="B16" s="1" t="s">
        <v>30</v>
      </c>
      <c r="C16" s="1" t="s">
        <v>10</v>
      </c>
      <c r="D16" s="1">
        <v>90</v>
      </c>
      <c r="E16" s="6">
        <v>1.7</v>
      </c>
      <c r="F16" s="6">
        <f t="shared" si="9"/>
        <v>153</v>
      </c>
      <c r="G16" s="1">
        <f t="shared" si="10"/>
        <v>90</v>
      </c>
      <c r="H16" s="7">
        <v>3</v>
      </c>
      <c r="I16" s="6">
        <f t="shared" si="11"/>
        <v>270</v>
      </c>
      <c r="J16" s="6">
        <f t="shared" si="12"/>
        <v>117</v>
      </c>
      <c r="L16" s="2"/>
    </row>
    <row r="17" spans="1:12" x14ac:dyDescent="0.25">
      <c r="A17" s="3">
        <v>16</v>
      </c>
      <c r="B17" s="1" t="s">
        <v>31</v>
      </c>
      <c r="C17" s="1" t="s">
        <v>11</v>
      </c>
      <c r="D17" s="1">
        <v>180</v>
      </c>
      <c r="E17" s="6">
        <v>1</v>
      </c>
      <c r="F17" s="6">
        <f t="shared" si="9"/>
        <v>180</v>
      </c>
      <c r="G17" s="1">
        <f>D17</f>
        <v>180</v>
      </c>
      <c r="H17" s="7">
        <v>1.3</v>
      </c>
      <c r="I17" s="6">
        <f t="shared" si="11"/>
        <v>234</v>
      </c>
      <c r="J17" s="6">
        <f t="shared" si="12"/>
        <v>54</v>
      </c>
      <c r="L17" s="2"/>
    </row>
    <row r="18" spans="1:12" x14ac:dyDescent="0.25">
      <c r="A18" s="3">
        <v>17</v>
      </c>
      <c r="B18" s="1" t="s">
        <v>32</v>
      </c>
      <c r="C18" s="1" t="s">
        <v>33</v>
      </c>
      <c r="D18" s="1">
        <v>6</v>
      </c>
      <c r="E18" s="6">
        <v>83</v>
      </c>
      <c r="F18" s="6">
        <f>D18*E18</f>
        <v>498</v>
      </c>
      <c r="G18" s="1">
        <f>D18</f>
        <v>6</v>
      </c>
      <c r="H18" s="7">
        <v>93</v>
      </c>
      <c r="I18" s="6">
        <f t="shared" si="11"/>
        <v>558</v>
      </c>
      <c r="J18" s="6">
        <f t="shared" si="12"/>
        <v>60</v>
      </c>
      <c r="L18" s="2"/>
    </row>
    <row r="19" spans="1:12" x14ac:dyDescent="0.25">
      <c r="A19" s="3">
        <v>18</v>
      </c>
      <c r="B19" s="1" t="s">
        <v>34</v>
      </c>
      <c r="C19" s="1" t="s">
        <v>11</v>
      </c>
      <c r="D19" s="1">
        <v>4</v>
      </c>
      <c r="E19" s="6">
        <v>66</v>
      </c>
      <c r="F19" s="6">
        <f t="shared" ref="F19:F21" si="13">D19*E19</f>
        <v>264</v>
      </c>
      <c r="G19" s="1">
        <f t="shared" ref="G19:G21" si="14">D19</f>
        <v>4</v>
      </c>
      <c r="H19" s="7">
        <v>77</v>
      </c>
      <c r="I19" s="6">
        <f t="shared" ref="I19:I21" si="15">G19*H19</f>
        <v>308</v>
      </c>
      <c r="J19" s="6">
        <f t="shared" ref="J19:J21" si="16">I19-F19</f>
        <v>44</v>
      </c>
      <c r="L19" s="2"/>
    </row>
    <row r="20" spans="1:12" x14ac:dyDescent="0.25">
      <c r="A20" s="3">
        <v>19</v>
      </c>
      <c r="B20" s="1" t="s">
        <v>35</v>
      </c>
      <c r="C20" s="1" t="s">
        <v>10</v>
      </c>
      <c r="D20" s="1">
        <v>36</v>
      </c>
      <c r="E20" s="6">
        <v>2.97</v>
      </c>
      <c r="F20" s="6">
        <f t="shared" si="13"/>
        <v>106.92</v>
      </c>
      <c r="G20" s="1">
        <f t="shared" si="14"/>
        <v>36</v>
      </c>
      <c r="H20" s="7">
        <v>5</v>
      </c>
      <c r="I20" s="6">
        <f t="shared" si="15"/>
        <v>180</v>
      </c>
      <c r="J20" s="6">
        <f t="shared" si="16"/>
        <v>73.08</v>
      </c>
    </row>
    <row r="21" spans="1:12" x14ac:dyDescent="0.25">
      <c r="A21" s="3">
        <v>20</v>
      </c>
      <c r="B21" s="1" t="s">
        <v>36</v>
      </c>
      <c r="C21" s="1" t="s">
        <v>10</v>
      </c>
      <c r="D21" s="1">
        <v>36</v>
      </c>
      <c r="E21" s="6">
        <v>2.1</v>
      </c>
      <c r="F21" s="6">
        <f t="shared" si="13"/>
        <v>75.600000000000009</v>
      </c>
      <c r="G21" s="1">
        <f t="shared" si="14"/>
        <v>36</v>
      </c>
      <c r="H21" s="7">
        <v>3</v>
      </c>
      <c r="I21" s="6">
        <f t="shared" si="15"/>
        <v>108</v>
      </c>
      <c r="J21" s="6">
        <f t="shared" si="16"/>
        <v>32.399999999999991</v>
      </c>
    </row>
    <row r="22" spans="1:12" x14ac:dyDescent="0.25">
      <c r="A22" s="3">
        <v>21</v>
      </c>
      <c r="B22" s="1" t="s">
        <v>39</v>
      </c>
      <c r="C22" s="1" t="s">
        <v>10</v>
      </c>
      <c r="D22" s="1">
        <v>36</v>
      </c>
      <c r="E22" s="6">
        <v>2.1</v>
      </c>
      <c r="F22" s="6">
        <f t="shared" ref="F22" si="17">D22*E22</f>
        <v>75.600000000000009</v>
      </c>
      <c r="G22" s="1">
        <f t="shared" ref="G22" si="18">D22</f>
        <v>36</v>
      </c>
      <c r="H22" s="7">
        <v>3</v>
      </c>
      <c r="I22" s="6">
        <f t="shared" ref="I22" si="19">G22*H22</f>
        <v>108</v>
      </c>
      <c r="J22" s="6">
        <f t="shared" ref="J22:J23" si="20">I22-F22</f>
        <v>32.399999999999991</v>
      </c>
    </row>
    <row r="23" spans="1:12" x14ac:dyDescent="0.25">
      <c r="A23" s="3"/>
      <c r="B23" s="1" t="s">
        <v>13</v>
      </c>
      <c r="C23" s="1"/>
      <c r="D23" s="1" t="s">
        <v>37</v>
      </c>
      <c r="E23" s="6" t="s">
        <v>38</v>
      </c>
      <c r="F23" s="6">
        <f>F2+F3+F4+F5+F6+F7+F8+F9+F10+ F11+F12+F13+F14+F15+F16+F17+F18+F19+F20+F21+F22</f>
        <v>3635.22</v>
      </c>
      <c r="G23" s="1" t="str">
        <f>D23</f>
        <v xml:space="preserve"> </v>
      </c>
      <c r="H23" s="7">
        <v>1.3</v>
      </c>
      <c r="I23" s="6">
        <f>I2+I3+I4+I5+I6+I7+I8+I9+I10+I11+I12+I13+I14+I15+I16+I17+I18+I19+I20+I21+I22</f>
        <v>4907.2</v>
      </c>
      <c r="J23" s="6">
        <f t="shared" si="20"/>
        <v>1271.98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3" workbookViewId="0">
      <selection activeCell="B11" sqref="B11"/>
    </sheetView>
  </sheetViews>
  <sheetFormatPr defaultRowHeight="15" x14ac:dyDescent="0.25"/>
  <cols>
    <col min="1" max="1" width="3.5703125" customWidth="1"/>
    <col min="2" max="2" width="26.5703125" customWidth="1"/>
  </cols>
  <sheetData>
    <row r="1" spans="1:10" ht="57.75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3</v>
      </c>
      <c r="H1" s="5" t="s">
        <v>6</v>
      </c>
      <c r="I1" s="4" t="s">
        <v>7</v>
      </c>
      <c r="J1" s="3" t="s">
        <v>8</v>
      </c>
    </row>
    <row r="2" spans="1:10" x14ac:dyDescent="0.25">
      <c r="A2" s="3">
        <v>1</v>
      </c>
      <c r="B2" s="1" t="s">
        <v>40</v>
      </c>
      <c r="C2" s="1" t="s">
        <v>12</v>
      </c>
      <c r="D2" s="1">
        <v>23</v>
      </c>
      <c r="E2" s="7">
        <v>5.8</v>
      </c>
      <c r="F2" s="7">
        <f>D2*E2</f>
        <v>133.4</v>
      </c>
      <c r="G2" s="1">
        <f>D2</f>
        <v>23</v>
      </c>
      <c r="H2" s="7">
        <v>8</v>
      </c>
      <c r="I2" s="7">
        <f>G2*H2</f>
        <v>184</v>
      </c>
      <c r="J2" s="7">
        <f>I2-F2</f>
        <v>50.599999999999994</v>
      </c>
    </row>
    <row r="3" spans="1:10" x14ac:dyDescent="0.25">
      <c r="A3" s="3">
        <v>2</v>
      </c>
      <c r="B3" s="1" t="s">
        <v>41</v>
      </c>
      <c r="C3" s="8">
        <v>2</v>
      </c>
      <c r="D3" s="1">
        <v>8</v>
      </c>
      <c r="E3" s="7">
        <v>10.5</v>
      </c>
      <c r="F3" s="7">
        <f>D3*E3</f>
        <v>84</v>
      </c>
      <c r="G3" s="1">
        <f t="shared" ref="G3:G6" si="0">D3</f>
        <v>8</v>
      </c>
      <c r="H3" s="7">
        <v>16</v>
      </c>
      <c r="I3" s="7">
        <f t="shared" ref="I3:I22" si="1">G3*H3</f>
        <v>128</v>
      </c>
      <c r="J3" s="7">
        <f t="shared" ref="J3:J22" si="2">I3-F3</f>
        <v>44</v>
      </c>
    </row>
    <row r="4" spans="1:10" ht="15.75" x14ac:dyDescent="0.25">
      <c r="A4" s="3">
        <v>3</v>
      </c>
      <c r="B4" s="9" t="s">
        <v>42</v>
      </c>
      <c r="C4" s="10" t="s">
        <v>63</v>
      </c>
      <c r="D4" s="11">
        <v>6</v>
      </c>
      <c r="E4" s="12">
        <v>24</v>
      </c>
      <c r="F4" s="13">
        <f t="shared" ref="F4" si="3">D4*E4</f>
        <v>144</v>
      </c>
      <c r="G4" s="11">
        <f t="shared" si="0"/>
        <v>6</v>
      </c>
      <c r="H4" s="12">
        <v>28</v>
      </c>
      <c r="I4" s="14">
        <f t="shared" si="1"/>
        <v>168</v>
      </c>
      <c r="J4" s="13">
        <f t="shared" si="2"/>
        <v>24</v>
      </c>
    </row>
    <row r="5" spans="1:10" x14ac:dyDescent="0.25">
      <c r="A5" s="3">
        <v>4</v>
      </c>
      <c r="B5" s="1" t="s">
        <v>44</v>
      </c>
      <c r="C5" s="1" t="s">
        <v>10</v>
      </c>
      <c r="D5" s="1">
        <v>10</v>
      </c>
      <c r="E5" s="7">
        <v>13.5</v>
      </c>
      <c r="F5" s="7">
        <f t="shared" ref="F5:F6" si="4">D5*E5</f>
        <v>135</v>
      </c>
      <c r="G5" s="1">
        <f t="shared" si="0"/>
        <v>10</v>
      </c>
      <c r="H5" s="7">
        <v>18</v>
      </c>
      <c r="I5" s="7">
        <f t="shared" si="1"/>
        <v>180</v>
      </c>
      <c r="J5" s="7">
        <f t="shared" si="2"/>
        <v>45</v>
      </c>
    </row>
    <row r="6" spans="1:10" x14ac:dyDescent="0.25">
      <c r="A6" s="3">
        <v>5</v>
      </c>
      <c r="B6" s="1" t="s">
        <v>64</v>
      </c>
      <c r="C6" s="1" t="s">
        <v>10</v>
      </c>
      <c r="D6" s="1">
        <v>10</v>
      </c>
      <c r="E6" s="7">
        <v>10</v>
      </c>
      <c r="F6" s="7">
        <f t="shared" si="4"/>
        <v>100</v>
      </c>
      <c r="G6" s="1">
        <f t="shared" si="0"/>
        <v>10</v>
      </c>
      <c r="H6" s="7">
        <v>15</v>
      </c>
      <c r="I6" s="7">
        <f t="shared" si="1"/>
        <v>150</v>
      </c>
      <c r="J6" s="7">
        <f t="shared" si="2"/>
        <v>50</v>
      </c>
    </row>
    <row r="7" spans="1:10" x14ac:dyDescent="0.25">
      <c r="A7" s="3">
        <v>6</v>
      </c>
      <c r="B7" s="1" t="s">
        <v>45</v>
      </c>
      <c r="C7" s="1" t="s">
        <v>65</v>
      </c>
      <c r="D7" s="1">
        <v>4</v>
      </c>
      <c r="E7" s="7">
        <v>102</v>
      </c>
      <c r="F7" s="7">
        <f>D7*E7</f>
        <v>408</v>
      </c>
      <c r="G7" s="1">
        <f>D7</f>
        <v>4</v>
      </c>
      <c r="H7" s="7">
        <v>115</v>
      </c>
      <c r="I7" s="7">
        <f t="shared" ref="I7" si="5">G7*H7</f>
        <v>460</v>
      </c>
      <c r="J7" s="7">
        <f t="shared" ref="J7" si="6">I7-F7</f>
        <v>52</v>
      </c>
    </row>
    <row r="8" spans="1:10" x14ac:dyDescent="0.25">
      <c r="A8" s="3">
        <v>7</v>
      </c>
      <c r="B8" s="1" t="s">
        <v>32</v>
      </c>
      <c r="C8" s="1" t="s">
        <v>66</v>
      </c>
      <c r="D8" s="1">
        <v>3</v>
      </c>
      <c r="E8" s="7">
        <v>91</v>
      </c>
      <c r="F8" s="7">
        <f>D8*E8</f>
        <v>273</v>
      </c>
      <c r="G8" s="1">
        <f>D8</f>
        <v>3</v>
      </c>
      <c r="H8" s="7">
        <v>102</v>
      </c>
      <c r="I8" s="7">
        <f t="shared" ref="I8" si="7">G8*H8</f>
        <v>306</v>
      </c>
      <c r="J8" s="7">
        <f t="shared" ref="J8" si="8">I8-F8</f>
        <v>33</v>
      </c>
    </row>
    <row r="9" spans="1:10" x14ac:dyDescent="0.25">
      <c r="A9" s="3">
        <v>8</v>
      </c>
      <c r="B9" s="1" t="s">
        <v>46</v>
      </c>
      <c r="C9" s="1" t="s">
        <v>10</v>
      </c>
      <c r="D9" s="1">
        <v>24</v>
      </c>
      <c r="E9" s="7">
        <v>8.92</v>
      </c>
      <c r="F9" s="7">
        <f t="shared" ref="F9:F12" si="9">D9*E9</f>
        <v>214.07999999999998</v>
      </c>
      <c r="G9" s="1">
        <f t="shared" ref="G9:G10" si="10">D9</f>
        <v>24</v>
      </c>
      <c r="H9" s="7">
        <v>12</v>
      </c>
      <c r="I9" s="7">
        <f t="shared" si="1"/>
        <v>288</v>
      </c>
      <c r="J9" s="7">
        <f t="shared" si="2"/>
        <v>73.920000000000016</v>
      </c>
    </row>
    <row r="10" spans="1:10" x14ac:dyDescent="0.25">
      <c r="A10" s="3">
        <v>9</v>
      </c>
      <c r="B10" s="1" t="s">
        <v>47</v>
      </c>
      <c r="C10" s="1" t="s">
        <v>10</v>
      </c>
      <c r="D10" s="1">
        <v>7</v>
      </c>
      <c r="E10" s="7">
        <v>25</v>
      </c>
      <c r="F10" s="7">
        <f t="shared" si="9"/>
        <v>175</v>
      </c>
      <c r="G10" s="1">
        <f t="shared" si="10"/>
        <v>7</v>
      </c>
      <c r="H10" s="7">
        <v>36</v>
      </c>
      <c r="I10" s="7">
        <f t="shared" si="1"/>
        <v>252</v>
      </c>
      <c r="J10" s="7">
        <f t="shared" si="2"/>
        <v>77</v>
      </c>
    </row>
    <row r="11" spans="1:10" x14ac:dyDescent="0.25">
      <c r="A11" s="3">
        <v>10</v>
      </c>
      <c r="B11" s="1" t="s">
        <v>24</v>
      </c>
      <c r="C11" s="1" t="s">
        <v>26</v>
      </c>
      <c r="D11" s="1">
        <v>10</v>
      </c>
      <c r="E11" s="7">
        <v>22</v>
      </c>
      <c r="F11" s="7">
        <f t="shared" si="9"/>
        <v>220</v>
      </c>
      <c r="G11" s="1">
        <f>D11</f>
        <v>10</v>
      </c>
      <c r="H11" s="7">
        <v>28</v>
      </c>
      <c r="I11" s="7">
        <f t="shared" si="1"/>
        <v>280</v>
      </c>
      <c r="J11" s="7">
        <f t="shared" si="2"/>
        <v>60</v>
      </c>
    </row>
    <row r="12" spans="1:10" x14ac:dyDescent="0.25">
      <c r="A12" s="3">
        <v>11</v>
      </c>
      <c r="B12" s="1" t="s">
        <v>48</v>
      </c>
      <c r="C12" s="1" t="s">
        <v>49</v>
      </c>
      <c r="D12" s="1">
        <v>200</v>
      </c>
      <c r="E12" s="7">
        <v>0.25</v>
      </c>
      <c r="F12" s="7">
        <f t="shared" si="9"/>
        <v>50</v>
      </c>
      <c r="G12" s="1">
        <f t="shared" ref="G12" si="11">D12</f>
        <v>200</v>
      </c>
      <c r="H12" s="7">
        <v>0.5</v>
      </c>
      <c r="I12" s="7">
        <f t="shared" si="1"/>
        <v>100</v>
      </c>
      <c r="J12" s="7">
        <f t="shared" si="2"/>
        <v>50</v>
      </c>
    </row>
    <row r="13" spans="1:10" x14ac:dyDescent="0.25">
      <c r="A13" s="3">
        <v>12</v>
      </c>
      <c r="B13" s="1" t="s">
        <v>50</v>
      </c>
      <c r="C13" s="1" t="s">
        <v>52</v>
      </c>
      <c r="D13" s="1">
        <v>200</v>
      </c>
      <c r="E13" s="7">
        <v>0.13</v>
      </c>
      <c r="F13" s="7">
        <f>D13*E13</f>
        <v>26</v>
      </c>
      <c r="G13" s="1">
        <f>D13</f>
        <v>200</v>
      </c>
      <c r="H13" s="7">
        <v>0.25</v>
      </c>
      <c r="I13" s="7">
        <f t="shared" si="1"/>
        <v>50</v>
      </c>
      <c r="J13" s="7">
        <f t="shared" si="2"/>
        <v>24</v>
      </c>
    </row>
    <row r="14" spans="1:10" x14ac:dyDescent="0.25">
      <c r="A14" s="3">
        <v>13</v>
      </c>
      <c r="B14" s="1" t="s">
        <v>51</v>
      </c>
      <c r="C14" s="1" t="s">
        <v>52</v>
      </c>
      <c r="D14" s="1">
        <v>300</v>
      </c>
      <c r="E14" s="7">
        <v>0.16</v>
      </c>
      <c r="F14" s="7">
        <f t="shared" ref="F14:F17" si="12">D14*E14</f>
        <v>48</v>
      </c>
      <c r="G14" s="1">
        <f t="shared" ref="G14:G16" si="13">D14</f>
        <v>300</v>
      </c>
      <c r="H14" s="7">
        <v>0.3</v>
      </c>
      <c r="I14" s="7">
        <f t="shared" si="1"/>
        <v>90</v>
      </c>
      <c r="J14" s="7">
        <f t="shared" si="2"/>
        <v>42</v>
      </c>
    </row>
    <row r="15" spans="1:10" x14ac:dyDescent="0.25">
      <c r="A15" s="3">
        <v>14</v>
      </c>
      <c r="B15" s="1" t="s">
        <v>53</v>
      </c>
      <c r="C15" s="1" t="s">
        <v>10</v>
      </c>
      <c r="D15" s="1">
        <v>2</v>
      </c>
      <c r="E15" s="7">
        <v>10</v>
      </c>
      <c r="F15" s="7">
        <f t="shared" si="12"/>
        <v>20</v>
      </c>
      <c r="G15" s="1">
        <f t="shared" si="13"/>
        <v>2</v>
      </c>
      <c r="H15" s="7">
        <v>15</v>
      </c>
      <c r="I15" s="7">
        <f t="shared" si="1"/>
        <v>30</v>
      </c>
      <c r="J15" s="7">
        <f t="shared" si="2"/>
        <v>10</v>
      </c>
    </row>
    <row r="16" spans="1:10" x14ac:dyDescent="0.25">
      <c r="A16" s="3">
        <v>15</v>
      </c>
      <c r="B16" s="1" t="s">
        <v>54</v>
      </c>
      <c r="C16" s="1" t="s">
        <v>10</v>
      </c>
      <c r="D16" s="1">
        <v>10</v>
      </c>
      <c r="E16" s="7">
        <v>5</v>
      </c>
      <c r="F16" s="7">
        <f t="shared" si="12"/>
        <v>50</v>
      </c>
      <c r="G16" s="1">
        <f t="shared" si="13"/>
        <v>10</v>
      </c>
      <c r="H16" s="7">
        <v>8</v>
      </c>
      <c r="I16" s="7">
        <f t="shared" si="1"/>
        <v>80</v>
      </c>
      <c r="J16" s="7">
        <f t="shared" si="2"/>
        <v>30</v>
      </c>
    </row>
    <row r="17" spans="1:10" x14ac:dyDescent="0.25">
      <c r="A17" s="3">
        <v>16</v>
      </c>
      <c r="B17" s="1" t="s">
        <v>55</v>
      </c>
      <c r="C17" s="1" t="s">
        <v>11</v>
      </c>
      <c r="D17" s="1">
        <v>10</v>
      </c>
      <c r="E17" s="7">
        <v>3</v>
      </c>
      <c r="F17" s="7">
        <f t="shared" si="12"/>
        <v>30</v>
      </c>
      <c r="G17" s="1">
        <f>D17</f>
        <v>10</v>
      </c>
      <c r="H17" s="7">
        <v>6</v>
      </c>
      <c r="I17" s="7">
        <f t="shared" si="1"/>
        <v>60</v>
      </c>
      <c r="J17" s="7">
        <f t="shared" si="2"/>
        <v>30</v>
      </c>
    </row>
    <row r="18" spans="1:10" x14ac:dyDescent="0.25">
      <c r="A18" s="3">
        <v>17</v>
      </c>
      <c r="B18" s="1" t="s">
        <v>56</v>
      </c>
      <c r="C18" s="1" t="s">
        <v>43</v>
      </c>
      <c r="D18" s="1">
        <v>100</v>
      </c>
      <c r="E18" s="7">
        <v>0.38</v>
      </c>
      <c r="F18" s="7">
        <f>D18*E18</f>
        <v>38</v>
      </c>
      <c r="G18" s="1">
        <f>D18</f>
        <v>100</v>
      </c>
      <c r="H18" s="7">
        <v>2</v>
      </c>
      <c r="I18" s="7">
        <f t="shared" si="1"/>
        <v>200</v>
      </c>
      <c r="J18" s="7">
        <f t="shared" si="2"/>
        <v>162</v>
      </c>
    </row>
    <row r="19" spans="1:10" x14ac:dyDescent="0.25">
      <c r="A19" s="3">
        <v>18</v>
      </c>
      <c r="B19" s="1" t="s">
        <v>57</v>
      </c>
      <c r="C19" s="1" t="s">
        <v>11</v>
      </c>
      <c r="D19" s="1">
        <v>8</v>
      </c>
      <c r="E19" s="7">
        <v>9.5</v>
      </c>
      <c r="F19" s="7">
        <f t="shared" ref="F19:F22" si="14">D19*E19</f>
        <v>76</v>
      </c>
      <c r="G19" s="1">
        <f t="shared" ref="G19:G22" si="15">D19</f>
        <v>8</v>
      </c>
      <c r="H19" s="7">
        <v>15</v>
      </c>
      <c r="I19" s="7">
        <f t="shared" si="1"/>
        <v>120</v>
      </c>
      <c r="J19" s="7">
        <f t="shared" si="2"/>
        <v>44</v>
      </c>
    </row>
    <row r="20" spans="1:10" x14ac:dyDescent="0.25">
      <c r="A20" s="3">
        <v>19</v>
      </c>
      <c r="B20" s="1" t="s">
        <v>67</v>
      </c>
      <c r="C20" s="1" t="s">
        <v>10</v>
      </c>
      <c r="D20" s="1">
        <v>6</v>
      </c>
      <c r="E20" s="7">
        <v>10</v>
      </c>
      <c r="F20" s="7">
        <f t="shared" si="14"/>
        <v>60</v>
      </c>
      <c r="G20" s="1">
        <f t="shared" si="15"/>
        <v>6</v>
      </c>
      <c r="H20" s="7">
        <v>15</v>
      </c>
      <c r="I20" s="7">
        <f t="shared" si="1"/>
        <v>90</v>
      </c>
      <c r="J20" s="7">
        <f t="shared" si="2"/>
        <v>30</v>
      </c>
    </row>
    <row r="21" spans="1:10" x14ac:dyDescent="0.25">
      <c r="A21" s="3">
        <v>20</v>
      </c>
      <c r="B21" s="1" t="s">
        <v>58</v>
      </c>
      <c r="C21" s="1" t="s">
        <v>10</v>
      </c>
      <c r="D21" s="1">
        <v>12</v>
      </c>
      <c r="E21" s="7">
        <v>9</v>
      </c>
      <c r="F21" s="7">
        <f t="shared" si="14"/>
        <v>108</v>
      </c>
      <c r="G21" s="1">
        <f t="shared" si="15"/>
        <v>12</v>
      </c>
      <c r="H21" s="7">
        <v>16</v>
      </c>
      <c r="I21" s="7">
        <f t="shared" si="1"/>
        <v>192</v>
      </c>
      <c r="J21" s="7">
        <f t="shared" si="2"/>
        <v>84</v>
      </c>
    </row>
    <row r="22" spans="1:10" x14ac:dyDescent="0.25">
      <c r="A22" s="3">
        <v>21</v>
      </c>
      <c r="B22" s="1" t="s">
        <v>59</v>
      </c>
      <c r="C22" s="1" t="s">
        <v>68</v>
      </c>
      <c r="D22" s="1">
        <v>12</v>
      </c>
      <c r="E22" s="7">
        <v>6.65</v>
      </c>
      <c r="F22" s="7">
        <f t="shared" si="14"/>
        <v>79.800000000000011</v>
      </c>
      <c r="G22" s="1">
        <f t="shared" si="15"/>
        <v>12</v>
      </c>
      <c r="H22" s="7">
        <v>10</v>
      </c>
      <c r="I22" s="7">
        <f t="shared" si="1"/>
        <v>120</v>
      </c>
      <c r="J22" s="7">
        <f t="shared" si="2"/>
        <v>40.199999999999989</v>
      </c>
    </row>
    <row r="23" spans="1:10" x14ac:dyDescent="0.25">
      <c r="A23" s="3">
        <v>22</v>
      </c>
      <c r="B23" s="1" t="s">
        <v>60</v>
      </c>
      <c r="C23" s="1" t="s">
        <v>26</v>
      </c>
      <c r="D23" s="1">
        <v>24</v>
      </c>
      <c r="E23" s="7">
        <v>1.34</v>
      </c>
      <c r="F23" s="7">
        <f t="shared" ref="F23:F25" si="16">D23*E23</f>
        <v>32.160000000000004</v>
      </c>
      <c r="G23" s="1">
        <f t="shared" ref="G23:G25" si="17">D23</f>
        <v>24</v>
      </c>
      <c r="H23" s="7">
        <v>3</v>
      </c>
      <c r="I23" s="7">
        <f t="shared" ref="I23:I25" si="18">G23*H23</f>
        <v>72</v>
      </c>
      <c r="J23" s="7">
        <f t="shared" ref="J23:J25" si="19">I23-F23</f>
        <v>39.839999999999996</v>
      </c>
    </row>
    <row r="24" spans="1:10" x14ac:dyDescent="0.25">
      <c r="A24" s="3">
        <v>23</v>
      </c>
      <c r="B24" s="1" t="s">
        <v>61</v>
      </c>
      <c r="C24" s="1" t="s">
        <v>10</v>
      </c>
      <c r="D24" s="1">
        <v>6</v>
      </c>
      <c r="E24" s="7">
        <v>10</v>
      </c>
      <c r="F24" s="7">
        <f t="shared" si="16"/>
        <v>60</v>
      </c>
      <c r="G24" s="1">
        <f t="shared" si="17"/>
        <v>6</v>
      </c>
      <c r="H24" s="7">
        <v>16</v>
      </c>
      <c r="I24" s="7">
        <f t="shared" si="18"/>
        <v>96</v>
      </c>
      <c r="J24" s="7">
        <f t="shared" si="19"/>
        <v>36</v>
      </c>
    </row>
    <row r="25" spans="1:10" x14ac:dyDescent="0.25">
      <c r="A25" s="3">
        <v>24</v>
      </c>
      <c r="B25" s="1" t="s">
        <v>62</v>
      </c>
      <c r="C25" s="1" t="s">
        <v>10</v>
      </c>
      <c r="D25" s="1">
        <v>12</v>
      </c>
      <c r="E25" s="7">
        <v>8.16</v>
      </c>
      <c r="F25" s="7">
        <f t="shared" si="16"/>
        <v>97.92</v>
      </c>
      <c r="G25" s="1">
        <f t="shared" si="17"/>
        <v>12</v>
      </c>
      <c r="H25" s="7">
        <v>14</v>
      </c>
      <c r="I25" s="7">
        <f t="shared" si="18"/>
        <v>168</v>
      </c>
      <c r="J25" s="7">
        <f t="shared" si="19"/>
        <v>70.08</v>
      </c>
    </row>
    <row r="26" spans="1:10" x14ac:dyDescent="0.25">
      <c r="A26" s="3">
        <v>25</v>
      </c>
      <c r="B26" s="1" t="s">
        <v>69</v>
      </c>
      <c r="C26" s="1" t="s">
        <v>26</v>
      </c>
      <c r="D26" s="1">
        <v>100</v>
      </c>
      <c r="E26" s="7">
        <v>0.25</v>
      </c>
      <c r="F26" s="7">
        <f t="shared" ref="F26" si="20">D26*E26</f>
        <v>25</v>
      </c>
      <c r="G26" s="1">
        <f t="shared" ref="G26" si="21">D26</f>
        <v>100</v>
      </c>
      <c r="H26" s="7">
        <v>1</v>
      </c>
      <c r="I26" s="7">
        <f t="shared" ref="I26" si="22">G26*H26</f>
        <v>100</v>
      </c>
      <c r="J26" s="7">
        <f t="shared" ref="J26:J27" si="23">I26-F26</f>
        <v>75</v>
      </c>
    </row>
    <row r="27" spans="1:10" x14ac:dyDescent="0.25">
      <c r="A27" s="3"/>
      <c r="B27" s="1" t="s">
        <v>13</v>
      </c>
      <c r="C27" s="1"/>
      <c r="D27" s="1" t="s">
        <v>37</v>
      </c>
      <c r="E27" s="6" t="s">
        <v>38</v>
      </c>
      <c r="F27" s="7">
        <f>F2+F3+F4+F5+F6+F7+F8+F9+F10+F11+F12+F13+F14+F15+F16+ F17+F18+F19+F20+F21+F22+F23+F24+F25</f>
        <v>2662.36</v>
      </c>
      <c r="G27" s="1" t="str">
        <f>D27</f>
        <v xml:space="preserve"> </v>
      </c>
      <c r="H27" s="7">
        <v>1.3</v>
      </c>
      <c r="I27" s="7">
        <f>I2+I3+I4+I5+I6+I7+I8+I9+I10+I11+I12+I13+I14+I15+I16+I17+I18+I19+I20+I21+I22+I23+I24+I25</f>
        <v>3864</v>
      </c>
      <c r="J27" s="7">
        <f t="shared" si="23"/>
        <v>1201.6399999999999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1" sqref="J11"/>
    </sheetView>
  </sheetViews>
  <sheetFormatPr defaultRowHeight="15" x14ac:dyDescent="0.25"/>
  <cols>
    <col min="1" max="1" width="4.42578125" customWidth="1"/>
    <col min="2" max="2" width="23.5703125" customWidth="1"/>
  </cols>
  <sheetData>
    <row r="1" spans="1:10" ht="57.75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3</v>
      </c>
      <c r="H1" s="5" t="s">
        <v>6</v>
      </c>
      <c r="I1" s="4" t="s">
        <v>7</v>
      </c>
      <c r="J1" s="3" t="s">
        <v>8</v>
      </c>
    </row>
    <row r="2" spans="1:10" x14ac:dyDescent="0.25">
      <c r="A2" s="3">
        <v>1</v>
      </c>
      <c r="B2" s="1" t="s">
        <v>28</v>
      </c>
      <c r="C2" s="1" t="s">
        <v>12</v>
      </c>
      <c r="D2" s="1">
        <v>50</v>
      </c>
      <c r="E2" s="6">
        <v>8.5</v>
      </c>
      <c r="F2" s="6">
        <f>D2*E2</f>
        <v>425</v>
      </c>
      <c r="G2" s="1">
        <f>D2</f>
        <v>50</v>
      </c>
      <c r="H2" s="6">
        <v>11</v>
      </c>
      <c r="I2" s="6">
        <f>G2*H2</f>
        <v>550</v>
      </c>
      <c r="J2" s="6">
        <f>I2-F2</f>
        <v>125</v>
      </c>
    </row>
    <row r="3" spans="1:10" x14ac:dyDescent="0.25">
      <c r="A3" s="3">
        <v>2</v>
      </c>
      <c r="B3" s="1" t="s">
        <v>71</v>
      </c>
      <c r="C3" s="1" t="s">
        <v>70</v>
      </c>
      <c r="D3" s="1">
        <v>6</v>
      </c>
      <c r="E3" s="6">
        <v>98</v>
      </c>
      <c r="F3" s="6">
        <f>D3*E3</f>
        <v>588</v>
      </c>
      <c r="G3" s="1">
        <f>D3</f>
        <v>6</v>
      </c>
      <c r="H3" s="7">
        <v>110</v>
      </c>
      <c r="I3" s="6">
        <f t="shared" ref="I3" si="0">G3*H3</f>
        <v>660</v>
      </c>
      <c r="J3" s="6">
        <f t="shared" ref="J3" si="1">I3-F3</f>
        <v>72</v>
      </c>
    </row>
    <row r="4" spans="1:10" x14ac:dyDescent="0.25">
      <c r="A4" s="3">
        <v>3</v>
      </c>
      <c r="B4" s="1" t="s">
        <v>72</v>
      </c>
      <c r="C4" s="1" t="s">
        <v>52</v>
      </c>
      <c r="D4" s="1">
        <v>12</v>
      </c>
      <c r="E4" s="6">
        <v>2.5</v>
      </c>
      <c r="F4" s="6">
        <f t="shared" ref="F4" si="2">D4*E4</f>
        <v>30</v>
      </c>
      <c r="G4" s="1">
        <f t="shared" ref="G4:G5" si="3">D4</f>
        <v>12</v>
      </c>
      <c r="H4" s="6">
        <v>6</v>
      </c>
      <c r="I4" s="6">
        <f t="shared" ref="I4:I10" si="4">G4*H4</f>
        <v>72</v>
      </c>
      <c r="J4" s="6">
        <f t="shared" ref="J4:J11" si="5">I4-F4</f>
        <v>42</v>
      </c>
    </row>
    <row r="5" spans="1:10" x14ac:dyDescent="0.25">
      <c r="A5" s="3">
        <v>4</v>
      </c>
      <c r="B5" s="1" t="s">
        <v>41</v>
      </c>
      <c r="C5" s="8">
        <v>2</v>
      </c>
      <c r="D5" s="1">
        <v>8</v>
      </c>
      <c r="E5" s="7">
        <v>10.5</v>
      </c>
      <c r="F5" s="7">
        <f>D5*E5</f>
        <v>84</v>
      </c>
      <c r="G5" s="1">
        <f t="shared" si="3"/>
        <v>8</v>
      </c>
      <c r="H5" s="7">
        <v>16</v>
      </c>
      <c r="I5" s="7">
        <f t="shared" si="4"/>
        <v>128</v>
      </c>
      <c r="J5" s="7">
        <f t="shared" si="5"/>
        <v>44</v>
      </c>
    </row>
    <row r="6" spans="1:10" x14ac:dyDescent="0.25">
      <c r="A6" s="3">
        <v>5</v>
      </c>
      <c r="B6" s="1" t="s">
        <v>20</v>
      </c>
      <c r="C6" s="1" t="s">
        <v>73</v>
      </c>
      <c r="D6" s="1">
        <v>12</v>
      </c>
      <c r="E6" s="6">
        <v>12</v>
      </c>
      <c r="F6" s="6">
        <f>D6*E6</f>
        <v>144</v>
      </c>
      <c r="G6" s="1">
        <v>12</v>
      </c>
      <c r="H6" s="6">
        <v>24</v>
      </c>
      <c r="I6" s="6">
        <f t="shared" ref="I6" si="6">G6*H6</f>
        <v>288</v>
      </c>
      <c r="J6" s="6">
        <f t="shared" ref="J6" si="7">I6-F6</f>
        <v>144</v>
      </c>
    </row>
    <row r="7" spans="1:10" x14ac:dyDescent="0.25">
      <c r="A7" s="3">
        <v>6</v>
      </c>
      <c r="B7" s="1" t="s">
        <v>29</v>
      </c>
      <c r="C7" s="1" t="s">
        <v>12</v>
      </c>
      <c r="D7" s="1">
        <v>10</v>
      </c>
      <c r="E7" s="6">
        <v>34</v>
      </c>
      <c r="F7" s="6">
        <f>D7*E7</f>
        <v>340</v>
      </c>
      <c r="G7" s="1">
        <f>D7</f>
        <v>10</v>
      </c>
      <c r="H7" s="6">
        <v>40</v>
      </c>
      <c r="I7" s="6">
        <f t="shared" si="4"/>
        <v>400</v>
      </c>
      <c r="J7" s="6">
        <f t="shared" si="5"/>
        <v>60</v>
      </c>
    </row>
    <row r="8" spans="1:10" x14ac:dyDescent="0.25">
      <c r="A8" s="3">
        <v>7</v>
      </c>
      <c r="B8" s="1" t="s">
        <v>74</v>
      </c>
      <c r="C8" s="1" t="s">
        <v>10</v>
      </c>
      <c r="D8" s="1">
        <v>7</v>
      </c>
      <c r="E8" s="6">
        <v>18.5</v>
      </c>
      <c r="F8" s="6">
        <f t="shared" ref="F8" si="8">D8*E8</f>
        <v>129.5</v>
      </c>
      <c r="G8" s="1">
        <f t="shared" ref="G8" si="9">D8</f>
        <v>7</v>
      </c>
      <c r="H8" s="6">
        <v>26</v>
      </c>
      <c r="I8" s="6">
        <f t="shared" ref="I8" si="10">G8*H8</f>
        <v>182</v>
      </c>
      <c r="J8" s="6">
        <f t="shared" ref="J8" si="11">I8-F8</f>
        <v>52.5</v>
      </c>
    </row>
    <row r="9" spans="1:10" x14ac:dyDescent="0.25">
      <c r="A9" s="3">
        <v>8</v>
      </c>
      <c r="B9" s="1" t="s">
        <v>75</v>
      </c>
      <c r="C9" s="1" t="s">
        <v>10</v>
      </c>
      <c r="D9" s="1">
        <v>10</v>
      </c>
      <c r="E9" s="6">
        <v>10.199999999999999</v>
      </c>
      <c r="F9" s="6">
        <f t="shared" ref="F9:F10" si="12">D9*E9</f>
        <v>102</v>
      </c>
      <c r="G9" s="1">
        <f t="shared" ref="G9:G10" si="13">D9</f>
        <v>10</v>
      </c>
      <c r="H9" s="6">
        <v>15</v>
      </c>
      <c r="I9" s="6">
        <f t="shared" si="4"/>
        <v>150</v>
      </c>
      <c r="J9" s="6">
        <f t="shared" si="5"/>
        <v>48</v>
      </c>
    </row>
    <row r="10" spans="1:10" x14ac:dyDescent="0.25">
      <c r="A10" s="3">
        <v>9</v>
      </c>
      <c r="B10" s="1" t="s">
        <v>60</v>
      </c>
      <c r="C10" s="1" t="s">
        <v>49</v>
      </c>
      <c r="D10" s="1">
        <v>48</v>
      </c>
      <c r="E10" s="7">
        <v>1.33</v>
      </c>
      <c r="F10" s="7">
        <f t="shared" si="12"/>
        <v>63.84</v>
      </c>
      <c r="G10" s="1">
        <f t="shared" si="13"/>
        <v>48</v>
      </c>
      <c r="H10" s="7">
        <v>3</v>
      </c>
      <c r="I10" s="7">
        <f t="shared" si="4"/>
        <v>144</v>
      </c>
      <c r="J10" s="7">
        <f t="shared" si="5"/>
        <v>80.16</v>
      </c>
    </row>
    <row r="11" spans="1:10" x14ac:dyDescent="0.25">
      <c r="A11" s="3"/>
      <c r="B11" s="1" t="s">
        <v>13</v>
      </c>
      <c r="C11" s="1"/>
      <c r="D11" s="1" t="s">
        <v>37</v>
      </c>
      <c r="E11" s="6" t="s">
        <v>38</v>
      </c>
      <c r="F11" s="6">
        <f>F2+F3+F4+F5+F6+F7+F8+F9+F10</f>
        <v>1906.34</v>
      </c>
      <c r="G11" s="1" t="str">
        <f>D11</f>
        <v xml:space="preserve"> </v>
      </c>
      <c r="H11" s="7"/>
      <c r="I11" s="6">
        <f>I2+I3+I4+I5+I6+I7+I8+I9</f>
        <v>2430</v>
      </c>
      <c r="J11" s="6">
        <f t="shared" si="5"/>
        <v>523.66000000000008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7" workbookViewId="0">
      <selection activeCell="L10" sqref="L10"/>
    </sheetView>
  </sheetViews>
  <sheetFormatPr defaultRowHeight="15" x14ac:dyDescent="0.25"/>
  <cols>
    <col min="1" max="1" width="3.7109375" customWidth="1"/>
    <col min="2" max="2" width="31.5703125" customWidth="1"/>
    <col min="6" max="6" width="9.7109375" customWidth="1"/>
  </cols>
  <sheetData>
    <row r="1" spans="1:10" ht="43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3</v>
      </c>
      <c r="H1" s="5" t="s">
        <v>6</v>
      </c>
      <c r="I1" s="4" t="s">
        <v>7</v>
      </c>
      <c r="J1" s="3" t="s">
        <v>8</v>
      </c>
    </row>
    <row r="2" spans="1:10" x14ac:dyDescent="0.25">
      <c r="A2" s="3">
        <v>1</v>
      </c>
      <c r="B2" s="1" t="s">
        <v>40</v>
      </c>
      <c r="C2" s="1" t="s">
        <v>12</v>
      </c>
      <c r="D2" s="1">
        <v>23</v>
      </c>
      <c r="E2" s="7">
        <v>6</v>
      </c>
      <c r="F2" s="7">
        <f>D2*E2</f>
        <v>138</v>
      </c>
      <c r="G2" s="1">
        <f>D2</f>
        <v>23</v>
      </c>
      <c r="H2" s="7">
        <v>8</v>
      </c>
      <c r="I2" s="7">
        <f>G2*H2</f>
        <v>184</v>
      </c>
      <c r="J2" s="7">
        <f>I2-F2</f>
        <v>46</v>
      </c>
    </row>
    <row r="3" spans="1:10" x14ac:dyDescent="0.25">
      <c r="A3" s="3">
        <v>2</v>
      </c>
      <c r="B3" s="1" t="s">
        <v>28</v>
      </c>
      <c r="C3" s="8" t="s">
        <v>12</v>
      </c>
      <c r="D3" s="1">
        <v>50</v>
      </c>
      <c r="E3" s="7">
        <v>8.5</v>
      </c>
      <c r="F3" s="7">
        <f>D3*E3</f>
        <v>425</v>
      </c>
      <c r="G3" s="1">
        <f t="shared" ref="G3:G6" si="0">D3</f>
        <v>50</v>
      </c>
      <c r="H3" s="7">
        <v>11</v>
      </c>
      <c r="I3" s="7">
        <f t="shared" ref="I3:I26" si="1">G3*H3</f>
        <v>550</v>
      </c>
      <c r="J3" s="7">
        <f t="shared" ref="J3:J26" si="2">I3-F3</f>
        <v>125</v>
      </c>
    </row>
    <row r="4" spans="1:10" ht="18.75" customHeight="1" x14ac:dyDescent="0.25">
      <c r="A4" s="3">
        <v>3</v>
      </c>
      <c r="B4" s="9" t="s">
        <v>76</v>
      </c>
      <c r="C4" s="10" t="s">
        <v>12</v>
      </c>
      <c r="D4" s="11">
        <v>25</v>
      </c>
      <c r="E4" s="12">
        <v>5</v>
      </c>
      <c r="F4" s="13">
        <f t="shared" ref="F4:F6" si="3">D4*E4</f>
        <v>125</v>
      </c>
      <c r="G4" s="11">
        <f t="shared" si="0"/>
        <v>25</v>
      </c>
      <c r="H4" s="12">
        <v>8</v>
      </c>
      <c r="I4" s="14">
        <f t="shared" si="1"/>
        <v>200</v>
      </c>
      <c r="J4" s="13">
        <f t="shared" si="2"/>
        <v>75</v>
      </c>
    </row>
    <row r="5" spans="1:10" x14ac:dyDescent="0.25">
      <c r="A5" s="3">
        <v>4</v>
      </c>
      <c r="B5" s="1" t="s">
        <v>77</v>
      </c>
      <c r="C5" s="1" t="s">
        <v>10</v>
      </c>
      <c r="D5" s="1">
        <v>24</v>
      </c>
      <c r="E5" s="7">
        <v>4.9000000000000004</v>
      </c>
      <c r="F5" s="7">
        <f t="shared" si="3"/>
        <v>117.60000000000001</v>
      </c>
      <c r="G5" s="1">
        <f t="shared" si="0"/>
        <v>24</v>
      </c>
      <c r="H5" s="7">
        <v>7</v>
      </c>
      <c r="I5" s="7">
        <f t="shared" si="1"/>
        <v>168</v>
      </c>
      <c r="J5" s="7">
        <f t="shared" si="2"/>
        <v>50.399999999999991</v>
      </c>
    </row>
    <row r="6" spans="1:10" x14ac:dyDescent="0.25">
      <c r="A6" s="3">
        <v>5</v>
      </c>
      <c r="B6" s="1" t="s">
        <v>78</v>
      </c>
      <c r="C6" s="1" t="s">
        <v>79</v>
      </c>
      <c r="D6" s="1">
        <v>12</v>
      </c>
      <c r="E6" s="7">
        <v>24</v>
      </c>
      <c r="F6" s="7">
        <f t="shared" si="3"/>
        <v>288</v>
      </c>
      <c r="G6" s="1">
        <f t="shared" si="0"/>
        <v>12</v>
      </c>
      <c r="H6" s="7">
        <v>28</v>
      </c>
      <c r="I6" s="7">
        <f t="shared" si="1"/>
        <v>336</v>
      </c>
      <c r="J6" s="7">
        <f t="shared" si="2"/>
        <v>48</v>
      </c>
    </row>
    <row r="7" spans="1:10" x14ac:dyDescent="0.25">
      <c r="A7" s="3">
        <v>6</v>
      </c>
      <c r="B7" s="1" t="s">
        <v>80</v>
      </c>
      <c r="C7" s="1" t="s">
        <v>81</v>
      </c>
      <c r="D7" s="1">
        <v>7</v>
      </c>
      <c r="E7" s="7">
        <v>26</v>
      </c>
      <c r="F7" s="7">
        <f>D7*E7</f>
        <v>182</v>
      </c>
      <c r="G7" s="1">
        <f>D7</f>
        <v>7</v>
      </c>
      <c r="H7" s="7">
        <v>36</v>
      </c>
      <c r="I7" s="7">
        <f t="shared" si="1"/>
        <v>252</v>
      </c>
      <c r="J7" s="7">
        <f t="shared" si="2"/>
        <v>70</v>
      </c>
    </row>
    <row r="8" spans="1:10" x14ac:dyDescent="0.25">
      <c r="A8" s="3">
        <v>7</v>
      </c>
      <c r="B8" s="1" t="s">
        <v>82</v>
      </c>
      <c r="C8" s="1" t="s">
        <v>83</v>
      </c>
      <c r="D8" s="1">
        <v>6</v>
      </c>
      <c r="E8" s="7">
        <v>32</v>
      </c>
      <c r="F8" s="7">
        <f>D8*E8</f>
        <v>192</v>
      </c>
      <c r="G8" s="1">
        <f>D8</f>
        <v>6</v>
      </c>
      <c r="H8" s="7">
        <v>42</v>
      </c>
      <c r="I8" s="7">
        <f t="shared" si="1"/>
        <v>252</v>
      </c>
      <c r="J8" s="7">
        <f t="shared" si="2"/>
        <v>60</v>
      </c>
    </row>
    <row r="9" spans="1:10" x14ac:dyDescent="0.25">
      <c r="A9" s="3">
        <v>8</v>
      </c>
      <c r="B9" s="1" t="s">
        <v>84</v>
      </c>
      <c r="C9" s="1" t="s">
        <v>10</v>
      </c>
      <c r="D9" s="1">
        <v>4</v>
      </c>
      <c r="E9" s="7">
        <v>26</v>
      </c>
      <c r="F9" s="7">
        <f t="shared" ref="F9:F12" si="4">D9*E9</f>
        <v>104</v>
      </c>
      <c r="G9" s="1">
        <f t="shared" ref="G9:G10" si="5">D9</f>
        <v>4</v>
      </c>
      <c r="H9" s="7">
        <v>34</v>
      </c>
      <c r="I9" s="7">
        <f t="shared" si="1"/>
        <v>136</v>
      </c>
      <c r="J9" s="7">
        <f t="shared" si="2"/>
        <v>32</v>
      </c>
    </row>
    <row r="10" spans="1:10" x14ac:dyDescent="0.25">
      <c r="A10" s="3">
        <v>9</v>
      </c>
      <c r="B10" s="1" t="s">
        <v>85</v>
      </c>
      <c r="C10" s="1" t="s">
        <v>10</v>
      </c>
      <c r="D10" s="1">
        <v>5</v>
      </c>
      <c r="E10" s="7">
        <v>42</v>
      </c>
      <c r="F10" s="7">
        <f t="shared" si="4"/>
        <v>210</v>
      </c>
      <c r="G10" s="1">
        <f t="shared" si="5"/>
        <v>5</v>
      </c>
      <c r="H10" s="7">
        <v>52</v>
      </c>
      <c r="I10" s="7">
        <f t="shared" si="1"/>
        <v>260</v>
      </c>
      <c r="J10" s="7">
        <f t="shared" si="2"/>
        <v>50</v>
      </c>
    </row>
    <row r="11" spans="1:10" x14ac:dyDescent="0.25">
      <c r="A11" s="3">
        <v>10</v>
      </c>
      <c r="B11" s="1" t="s">
        <v>86</v>
      </c>
      <c r="C11" s="1" t="s">
        <v>10</v>
      </c>
      <c r="D11" s="1">
        <v>10</v>
      </c>
      <c r="E11" s="7">
        <v>9</v>
      </c>
      <c r="F11" s="7">
        <f t="shared" si="4"/>
        <v>90</v>
      </c>
      <c r="G11" s="1">
        <f>D11</f>
        <v>10</v>
      </c>
      <c r="H11" s="7">
        <v>12</v>
      </c>
      <c r="I11" s="7">
        <f t="shared" si="1"/>
        <v>120</v>
      </c>
      <c r="J11" s="7">
        <f t="shared" si="2"/>
        <v>30</v>
      </c>
    </row>
    <row r="12" spans="1:10" x14ac:dyDescent="0.25">
      <c r="A12" s="3">
        <v>11</v>
      </c>
      <c r="B12" s="1" t="s">
        <v>87</v>
      </c>
      <c r="C12" s="1" t="s">
        <v>11</v>
      </c>
      <c r="D12" s="1">
        <v>10</v>
      </c>
      <c r="E12" s="7">
        <v>8</v>
      </c>
      <c r="F12" s="7">
        <f t="shared" si="4"/>
        <v>80</v>
      </c>
      <c r="G12" s="1">
        <f t="shared" ref="G12" si="6">D12</f>
        <v>10</v>
      </c>
      <c r="H12" s="7">
        <v>12</v>
      </c>
      <c r="I12" s="7">
        <f t="shared" si="1"/>
        <v>120</v>
      </c>
      <c r="J12" s="7">
        <f t="shared" si="2"/>
        <v>40</v>
      </c>
    </row>
    <row r="13" spans="1:10" x14ac:dyDescent="0.25">
      <c r="A13" s="3">
        <v>12</v>
      </c>
      <c r="B13" s="1" t="s">
        <v>59</v>
      </c>
      <c r="C13" s="1" t="s">
        <v>88</v>
      </c>
      <c r="D13" s="1">
        <v>24</v>
      </c>
      <c r="E13" s="7">
        <v>3.75</v>
      </c>
      <c r="F13" s="7">
        <f>D13*E13</f>
        <v>90</v>
      </c>
      <c r="G13" s="1">
        <f>D13</f>
        <v>24</v>
      </c>
      <c r="H13" s="7">
        <v>6</v>
      </c>
      <c r="I13" s="7">
        <f t="shared" si="1"/>
        <v>144</v>
      </c>
      <c r="J13" s="7">
        <f t="shared" si="2"/>
        <v>54</v>
      </c>
    </row>
    <row r="14" spans="1:10" x14ac:dyDescent="0.25">
      <c r="A14" s="3">
        <v>13</v>
      </c>
      <c r="B14" s="1" t="s">
        <v>89</v>
      </c>
      <c r="C14" s="1" t="s">
        <v>90</v>
      </c>
      <c r="D14" s="1">
        <v>36</v>
      </c>
      <c r="E14" s="7">
        <v>2.2999999999999998</v>
      </c>
      <c r="F14" s="7">
        <f t="shared" ref="F14:F17" si="7">D14*E14</f>
        <v>82.8</v>
      </c>
      <c r="G14" s="1">
        <f t="shared" ref="G14:G16" si="8">D14</f>
        <v>36</v>
      </c>
      <c r="H14" s="7">
        <v>4</v>
      </c>
      <c r="I14" s="7">
        <f t="shared" si="1"/>
        <v>144</v>
      </c>
      <c r="J14" s="7">
        <f t="shared" si="2"/>
        <v>61.2</v>
      </c>
    </row>
    <row r="15" spans="1:10" x14ac:dyDescent="0.25">
      <c r="A15" s="3">
        <v>14</v>
      </c>
      <c r="B15" s="1" t="s">
        <v>91</v>
      </c>
      <c r="C15" s="1" t="s">
        <v>10</v>
      </c>
      <c r="D15" s="1">
        <v>6</v>
      </c>
      <c r="E15" s="7">
        <v>5.67</v>
      </c>
      <c r="F15" s="7">
        <f t="shared" si="7"/>
        <v>34.019999999999996</v>
      </c>
      <c r="G15" s="1">
        <f t="shared" si="8"/>
        <v>6</v>
      </c>
      <c r="H15" s="7">
        <v>8</v>
      </c>
      <c r="I15" s="7">
        <f t="shared" si="1"/>
        <v>48</v>
      </c>
      <c r="J15" s="7">
        <f t="shared" si="2"/>
        <v>13.980000000000004</v>
      </c>
    </row>
    <row r="16" spans="1:10" x14ac:dyDescent="0.25">
      <c r="A16" s="3">
        <v>15</v>
      </c>
      <c r="B16" s="1" t="s">
        <v>92</v>
      </c>
      <c r="C16" s="1" t="s">
        <v>9</v>
      </c>
      <c r="D16" s="1">
        <v>12</v>
      </c>
      <c r="E16" s="7">
        <v>9.5</v>
      </c>
      <c r="F16" s="7">
        <f t="shared" si="7"/>
        <v>114</v>
      </c>
      <c r="G16" s="1">
        <f t="shared" si="8"/>
        <v>12</v>
      </c>
      <c r="H16" s="7">
        <v>14</v>
      </c>
      <c r="I16" s="7">
        <f t="shared" si="1"/>
        <v>168</v>
      </c>
      <c r="J16" s="7">
        <f t="shared" si="2"/>
        <v>54</v>
      </c>
    </row>
    <row r="17" spans="1:10" x14ac:dyDescent="0.25">
      <c r="A17" s="3">
        <v>16</v>
      </c>
      <c r="B17" s="1" t="s">
        <v>93</v>
      </c>
      <c r="C17" s="1" t="s">
        <v>11</v>
      </c>
      <c r="D17" s="1">
        <v>6</v>
      </c>
      <c r="E17" s="7">
        <v>4</v>
      </c>
      <c r="F17" s="7">
        <f t="shared" si="7"/>
        <v>24</v>
      </c>
      <c r="G17" s="1">
        <f>D17</f>
        <v>6</v>
      </c>
      <c r="H17" s="7">
        <v>6</v>
      </c>
      <c r="I17" s="7">
        <f t="shared" si="1"/>
        <v>36</v>
      </c>
      <c r="J17" s="7">
        <f t="shared" si="2"/>
        <v>12</v>
      </c>
    </row>
    <row r="18" spans="1:10" x14ac:dyDescent="0.25">
      <c r="A18" s="3">
        <v>17</v>
      </c>
      <c r="B18" s="1" t="s">
        <v>94</v>
      </c>
      <c r="C18" s="1" t="s">
        <v>43</v>
      </c>
      <c r="D18" s="1">
        <v>24</v>
      </c>
      <c r="E18" s="7">
        <v>0.68</v>
      </c>
      <c r="F18" s="7">
        <f>D18*E18</f>
        <v>16.32</v>
      </c>
      <c r="G18" s="1">
        <f>D18</f>
        <v>24</v>
      </c>
      <c r="H18" s="7">
        <v>2</v>
      </c>
      <c r="I18" s="7">
        <f t="shared" si="1"/>
        <v>48</v>
      </c>
      <c r="J18" s="7">
        <f t="shared" si="2"/>
        <v>31.68</v>
      </c>
    </row>
    <row r="19" spans="1:10" x14ac:dyDescent="0.25">
      <c r="A19" s="3">
        <v>18</v>
      </c>
      <c r="B19" s="1" t="s">
        <v>95</v>
      </c>
      <c r="C19" s="1" t="s">
        <v>96</v>
      </c>
      <c r="D19" s="1">
        <v>160</v>
      </c>
      <c r="E19" s="7">
        <v>1.46</v>
      </c>
      <c r="F19" s="7">
        <f t="shared" ref="F19:F26" si="9">D19*E19</f>
        <v>233.6</v>
      </c>
      <c r="G19" s="1">
        <f t="shared" ref="G19:G26" si="10">D19</f>
        <v>160</v>
      </c>
      <c r="H19" s="7">
        <v>2.5</v>
      </c>
      <c r="I19" s="7">
        <f t="shared" si="1"/>
        <v>400</v>
      </c>
      <c r="J19" s="7">
        <f t="shared" si="2"/>
        <v>166.4</v>
      </c>
    </row>
    <row r="20" spans="1:10" x14ac:dyDescent="0.25">
      <c r="A20" s="3">
        <v>19</v>
      </c>
      <c r="B20" s="1" t="s">
        <v>97</v>
      </c>
      <c r="C20" s="1" t="s">
        <v>49</v>
      </c>
      <c r="D20" s="1">
        <v>400</v>
      </c>
      <c r="E20" s="7">
        <v>0.14000000000000001</v>
      </c>
      <c r="F20" s="7">
        <f t="shared" si="9"/>
        <v>56.000000000000007</v>
      </c>
      <c r="G20" s="1">
        <f t="shared" si="10"/>
        <v>400</v>
      </c>
      <c r="H20" s="7">
        <v>0.25</v>
      </c>
      <c r="I20" s="7">
        <f t="shared" si="1"/>
        <v>100</v>
      </c>
      <c r="J20" s="7">
        <f t="shared" si="2"/>
        <v>43.999999999999993</v>
      </c>
    </row>
    <row r="21" spans="1:10" x14ac:dyDescent="0.25">
      <c r="A21" s="3">
        <v>20</v>
      </c>
      <c r="B21" s="1" t="s">
        <v>98</v>
      </c>
      <c r="C21" s="1" t="s">
        <v>49</v>
      </c>
      <c r="D21" s="1">
        <v>400</v>
      </c>
      <c r="E21" s="7">
        <v>0.13</v>
      </c>
      <c r="F21" s="7">
        <f t="shared" si="9"/>
        <v>52</v>
      </c>
      <c r="G21" s="1">
        <f t="shared" si="10"/>
        <v>400</v>
      </c>
      <c r="H21" s="7">
        <v>0.25</v>
      </c>
      <c r="I21" s="7">
        <f t="shared" si="1"/>
        <v>100</v>
      </c>
      <c r="J21" s="7">
        <f t="shared" si="2"/>
        <v>48</v>
      </c>
    </row>
    <row r="22" spans="1:10" x14ac:dyDescent="0.25">
      <c r="A22" s="3">
        <v>21</v>
      </c>
      <c r="B22" s="1" t="s">
        <v>99</v>
      </c>
      <c r="C22" s="8">
        <v>4</v>
      </c>
      <c r="D22" s="1">
        <v>400</v>
      </c>
      <c r="E22" s="7">
        <v>0.08</v>
      </c>
      <c r="F22" s="7">
        <f t="shared" si="9"/>
        <v>32</v>
      </c>
      <c r="G22" s="1">
        <f t="shared" si="10"/>
        <v>400</v>
      </c>
      <c r="H22" s="7">
        <v>0.2</v>
      </c>
      <c r="I22" s="7">
        <f t="shared" si="1"/>
        <v>80</v>
      </c>
      <c r="J22" s="7">
        <f t="shared" si="2"/>
        <v>48</v>
      </c>
    </row>
    <row r="23" spans="1:10" x14ac:dyDescent="0.25">
      <c r="A23" s="3">
        <v>22</v>
      </c>
      <c r="B23" s="1" t="s">
        <v>100</v>
      </c>
      <c r="C23" s="1" t="s">
        <v>49</v>
      </c>
      <c r="D23" s="1">
        <v>100</v>
      </c>
      <c r="E23" s="7">
        <v>0.88</v>
      </c>
      <c r="F23" s="7">
        <f t="shared" si="9"/>
        <v>88</v>
      </c>
      <c r="G23" s="1">
        <f t="shared" si="10"/>
        <v>100</v>
      </c>
      <c r="H23" s="7">
        <v>1.5</v>
      </c>
      <c r="I23" s="7">
        <f t="shared" si="1"/>
        <v>150</v>
      </c>
      <c r="J23" s="7">
        <f t="shared" si="2"/>
        <v>62</v>
      </c>
    </row>
    <row r="24" spans="1:10" x14ac:dyDescent="0.25">
      <c r="A24" s="3">
        <v>23</v>
      </c>
      <c r="B24" s="1" t="s">
        <v>101</v>
      </c>
      <c r="C24" s="1" t="s">
        <v>26</v>
      </c>
      <c r="D24" s="1">
        <v>10</v>
      </c>
      <c r="E24" s="7">
        <v>4.4000000000000004</v>
      </c>
      <c r="F24" s="7">
        <f t="shared" si="9"/>
        <v>44</v>
      </c>
      <c r="G24" s="1">
        <f t="shared" si="10"/>
        <v>10</v>
      </c>
      <c r="H24" s="7">
        <v>10</v>
      </c>
      <c r="I24" s="7">
        <f t="shared" si="1"/>
        <v>100</v>
      </c>
      <c r="J24" s="7">
        <f t="shared" si="2"/>
        <v>56</v>
      </c>
    </row>
    <row r="25" spans="1:10" x14ac:dyDescent="0.25">
      <c r="A25" s="3">
        <v>24</v>
      </c>
      <c r="B25" s="1" t="s">
        <v>102</v>
      </c>
      <c r="C25" s="1" t="s">
        <v>10</v>
      </c>
      <c r="D25" s="1">
        <v>50</v>
      </c>
      <c r="E25" s="7">
        <v>2.8</v>
      </c>
      <c r="F25" s="7">
        <f t="shared" si="9"/>
        <v>140</v>
      </c>
      <c r="G25" s="1">
        <f t="shared" si="10"/>
        <v>50</v>
      </c>
      <c r="H25" s="7">
        <v>5</v>
      </c>
      <c r="I25" s="7">
        <f t="shared" si="1"/>
        <v>250</v>
      </c>
      <c r="J25" s="7">
        <f t="shared" si="2"/>
        <v>110</v>
      </c>
    </row>
    <row r="26" spans="1:10" x14ac:dyDescent="0.25">
      <c r="A26" s="3">
        <v>25</v>
      </c>
      <c r="B26" s="1" t="s">
        <v>25</v>
      </c>
      <c r="C26" s="1" t="s">
        <v>26</v>
      </c>
      <c r="D26" s="1">
        <v>120</v>
      </c>
      <c r="E26" s="7">
        <v>0.78</v>
      </c>
      <c r="F26" s="7">
        <f t="shared" si="9"/>
        <v>93.600000000000009</v>
      </c>
      <c r="G26" s="1">
        <f t="shared" si="10"/>
        <v>120</v>
      </c>
      <c r="H26" s="7">
        <v>1.5</v>
      </c>
      <c r="I26" s="7">
        <f t="shared" si="1"/>
        <v>180</v>
      </c>
      <c r="J26" s="7">
        <f t="shared" si="2"/>
        <v>86.399999999999991</v>
      </c>
    </row>
    <row r="27" spans="1:10" x14ac:dyDescent="0.25">
      <c r="A27" s="3">
        <v>26</v>
      </c>
      <c r="B27" s="1" t="s">
        <v>27</v>
      </c>
      <c r="C27" s="1" t="s">
        <v>26</v>
      </c>
      <c r="D27" s="1">
        <v>120</v>
      </c>
      <c r="E27" s="7">
        <v>0.92</v>
      </c>
      <c r="F27" s="7">
        <f t="shared" ref="F27" si="11">D27*E27</f>
        <v>110.4</v>
      </c>
      <c r="G27" s="1">
        <f t="shared" ref="G27" si="12">D27</f>
        <v>120</v>
      </c>
      <c r="H27" s="7">
        <v>2</v>
      </c>
      <c r="I27" s="7">
        <f t="shared" ref="I27" si="13">G27*H27</f>
        <v>240</v>
      </c>
      <c r="J27" s="7">
        <f t="shared" ref="J27:J29" si="14">I27-F27</f>
        <v>129.6</v>
      </c>
    </row>
    <row r="28" spans="1:10" x14ac:dyDescent="0.25">
      <c r="A28" s="3">
        <v>27</v>
      </c>
      <c r="B28" s="1" t="s">
        <v>103</v>
      </c>
      <c r="C28" s="1" t="s">
        <v>10</v>
      </c>
      <c r="D28" s="1">
        <v>16</v>
      </c>
      <c r="E28" s="7">
        <v>6.38</v>
      </c>
      <c r="F28" s="7">
        <f t="shared" ref="F28:F29" si="15">D28*E28</f>
        <v>102.08</v>
      </c>
      <c r="G28" s="1">
        <f t="shared" ref="G28:G29" si="16">D28</f>
        <v>16</v>
      </c>
      <c r="H28" s="7">
        <v>10</v>
      </c>
      <c r="I28" s="7">
        <f t="shared" ref="I28:I29" si="17">G28*H28</f>
        <v>160</v>
      </c>
      <c r="J28" s="7">
        <f t="shared" si="14"/>
        <v>57.92</v>
      </c>
    </row>
    <row r="29" spans="1:10" x14ac:dyDescent="0.25">
      <c r="A29" s="3">
        <v>28</v>
      </c>
      <c r="B29" s="1" t="s">
        <v>56</v>
      </c>
      <c r="C29" s="1" t="s">
        <v>49</v>
      </c>
      <c r="D29" s="1">
        <v>400</v>
      </c>
      <c r="E29" s="7">
        <v>0.25</v>
      </c>
      <c r="F29" s="7">
        <f t="shared" si="15"/>
        <v>100</v>
      </c>
      <c r="G29" s="1">
        <f t="shared" si="16"/>
        <v>400</v>
      </c>
      <c r="H29" s="7">
        <v>1</v>
      </c>
      <c r="I29" s="7">
        <f t="shared" si="17"/>
        <v>400</v>
      </c>
      <c r="J29" s="7">
        <f t="shared" si="14"/>
        <v>300</v>
      </c>
    </row>
    <row r="30" spans="1:10" x14ac:dyDescent="0.25">
      <c r="A30" s="3">
        <v>29</v>
      </c>
      <c r="B30" s="1" t="s">
        <v>104</v>
      </c>
      <c r="C30" s="1" t="s">
        <v>9</v>
      </c>
      <c r="D30" s="1">
        <v>400</v>
      </c>
      <c r="E30" s="7">
        <v>0.25</v>
      </c>
      <c r="F30" s="7">
        <f t="shared" ref="F30" si="18">D30*E30</f>
        <v>100</v>
      </c>
      <c r="G30" s="1">
        <f t="shared" ref="G30" si="19">D30</f>
        <v>400</v>
      </c>
      <c r="H30" s="7">
        <v>1</v>
      </c>
      <c r="I30" s="7">
        <f t="shared" ref="I30" si="20">G30*H30</f>
        <v>400</v>
      </c>
      <c r="J30" s="7">
        <f t="shared" ref="J30" si="21">I30-F30</f>
        <v>300</v>
      </c>
    </row>
    <row r="31" spans="1:10" x14ac:dyDescent="0.25">
      <c r="A31" s="3">
        <v>27</v>
      </c>
      <c r="B31" s="1" t="s">
        <v>105</v>
      </c>
      <c r="C31" s="1" t="s">
        <v>9</v>
      </c>
      <c r="D31" s="1">
        <v>15</v>
      </c>
      <c r="E31" s="7">
        <v>5</v>
      </c>
      <c r="F31" s="7">
        <f t="shared" ref="F31" si="22">D31*E31</f>
        <v>75</v>
      </c>
      <c r="G31" s="1">
        <f t="shared" ref="G31" si="23">D31</f>
        <v>15</v>
      </c>
      <c r="H31" s="7">
        <v>10</v>
      </c>
      <c r="I31" s="7">
        <f t="shared" ref="I31" si="24">G31*H31</f>
        <v>150</v>
      </c>
      <c r="J31" s="7">
        <f t="shared" ref="J31:J32" si="25">I31-F31</f>
        <v>75</v>
      </c>
    </row>
    <row r="32" spans="1:10" x14ac:dyDescent="0.25">
      <c r="A32" s="3"/>
      <c r="B32" s="1" t="s">
        <v>13</v>
      </c>
      <c r="C32" s="1"/>
      <c r="D32" s="1" t="s">
        <v>37</v>
      </c>
      <c r="E32" s="6" t="s">
        <v>38</v>
      </c>
      <c r="F32" s="7">
        <f>F2+F3+F4+F5+F6+F7+F8+F9+F10+F11+F12+F13+F14+F15+F16+F17+F18+F19+F20+F21+F22+F23+F24+F25+F26+ F27+F28+F29+F31</f>
        <v>3439.42</v>
      </c>
      <c r="G32" s="1" t="str">
        <f>D32</f>
        <v xml:space="preserve"> </v>
      </c>
      <c r="H32" s="7"/>
      <c r="I32" s="7">
        <f>I2+I3+I4+I5+I6+I7+I8+I9+I10+I11+I12+I13+I14+I15+I16+I17+I18+I19+I20+I21+I22+I23+I24+I25+I26+I27+I28+I29+I30+I31</f>
        <v>5876</v>
      </c>
      <c r="J32" s="7">
        <f t="shared" si="25"/>
        <v>2436.58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K13" sqref="K13"/>
    </sheetView>
  </sheetViews>
  <sheetFormatPr defaultRowHeight="15" x14ac:dyDescent="0.25"/>
  <cols>
    <col min="1" max="1" width="3.85546875" customWidth="1"/>
    <col min="2" max="2" width="25.42578125" customWidth="1"/>
  </cols>
  <sheetData>
    <row r="1" spans="1:7" ht="25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3</v>
      </c>
      <c r="F1" s="5" t="s">
        <v>6</v>
      </c>
      <c r="G1" s="4" t="s">
        <v>7</v>
      </c>
    </row>
    <row r="2" spans="1:7" x14ac:dyDescent="0.25">
      <c r="A2" s="3">
        <v>1</v>
      </c>
      <c r="B2" s="1" t="s">
        <v>40</v>
      </c>
      <c r="C2" s="1" t="s">
        <v>12</v>
      </c>
      <c r="D2" s="1">
        <v>23</v>
      </c>
      <c r="E2" s="1">
        <f>D2</f>
        <v>23</v>
      </c>
      <c r="F2" s="7">
        <v>8</v>
      </c>
      <c r="G2" s="7">
        <f>E2*F2</f>
        <v>184</v>
      </c>
    </row>
    <row r="3" spans="1:7" x14ac:dyDescent="0.25">
      <c r="A3" s="3">
        <v>2</v>
      </c>
      <c r="B3" s="1" t="s">
        <v>28</v>
      </c>
      <c r="C3" s="8" t="s">
        <v>12</v>
      </c>
      <c r="D3" s="1">
        <v>50</v>
      </c>
      <c r="E3" s="1">
        <f>D3</f>
        <v>50</v>
      </c>
      <c r="F3" s="7">
        <v>11</v>
      </c>
      <c r="G3" s="7">
        <f>E3*F3</f>
        <v>550</v>
      </c>
    </row>
    <row r="4" spans="1:7" ht="20.25" customHeight="1" x14ac:dyDescent="0.25">
      <c r="A4" s="3">
        <v>3</v>
      </c>
      <c r="B4" s="9" t="s">
        <v>76</v>
      </c>
      <c r="C4" s="10" t="s">
        <v>12</v>
      </c>
      <c r="D4" s="11">
        <v>25</v>
      </c>
      <c r="E4" s="11">
        <f>D4</f>
        <v>25</v>
      </c>
      <c r="F4" s="12">
        <v>8</v>
      </c>
      <c r="G4" s="14">
        <f>E4*F4</f>
        <v>200</v>
      </c>
    </row>
    <row r="5" spans="1:7" x14ac:dyDescent="0.25">
      <c r="A5" s="3">
        <v>4</v>
      </c>
      <c r="B5" s="1" t="s">
        <v>77</v>
      </c>
      <c r="C5" s="1" t="s">
        <v>10</v>
      </c>
      <c r="D5" s="1">
        <v>24</v>
      </c>
      <c r="E5" s="1">
        <f>D5</f>
        <v>24</v>
      </c>
      <c r="F5" s="7">
        <v>7</v>
      </c>
      <c r="G5" s="7">
        <f>E5*F5</f>
        <v>168</v>
      </c>
    </row>
    <row r="6" spans="1:7" x14ac:dyDescent="0.25">
      <c r="A6" s="3">
        <v>5</v>
      </c>
      <c r="B6" s="1" t="s">
        <v>78</v>
      </c>
      <c r="C6" s="1" t="s">
        <v>79</v>
      </c>
      <c r="D6" s="1">
        <v>12</v>
      </c>
      <c r="E6" s="1">
        <f>D6</f>
        <v>12</v>
      </c>
      <c r="F6" s="7">
        <v>28</v>
      </c>
      <c r="G6" s="7">
        <f>E6*F6</f>
        <v>336</v>
      </c>
    </row>
    <row r="7" spans="1:7" x14ac:dyDescent="0.25">
      <c r="A7" s="3">
        <v>6</v>
      </c>
      <c r="B7" s="1" t="s">
        <v>80</v>
      </c>
      <c r="C7" s="1" t="s">
        <v>81</v>
      </c>
      <c r="D7" s="1">
        <v>7</v>
      </c>
      <c r="E7" s="1">
        <f>D7</f>
        <v>7</v>
      </c>
      <c r="F7" s="7">
        <v>36</v>
      </c>
      <c r="G7" s="7">
        <f>E7*F7</f>
        <v>252</v>
      </c>
    </row>
    <row r="8" spans="1:7" x14ac:dyDescent="0.25">
      <c r="A8" s="3">
        <v>7</v>
      </c>
      <c r="B8" s="1" t="s">
        <v>82</v>
      </c>
      <c r="C8" s="1" t="s">
        <v>83</v>
      </c>
      <c r="D8" s="1">
        <v>6</v>
      </c>
      <c r="E8" s="1">
        <f>D8</f>
        <v>6</v>
      </c>
      <c r="F8" s="7">
        <v>42</v>
      </c>
      <c r="G8" s="7">
        <f>E8*F8</f>
        <v>252</v>
      </c>
    </row>
    <row r="9" spans="1:7" x14ac:dyDescent="0.25">
      <c r="A9" s="3">
        <v>8</v>
      </c>
      <c r="B9" s="1" t="s">
        <v>84</v>
      </c>
      <c r="C9" s="1" t="s">
        <v>10</v>
      </c>
      <c r="D9" s="1">
        <v>4</v>
      </c>
      <c r="E9" s="1">
        <f>D9</f>
        <v>4</v>
      </c>
      <c r="F9" s="7">
        <v>34</v>
      </c>
      <c r="G9" s="7">
        <f>E9*F9</f>
        <v>136</v>
      </c>
    </row>
    <row r="10" spans="1:7" x14ac:dyDescent="0.25">
      <c r="A10" s="3">
        <v>9</v>
      </c>
      <c r="B10" s="1" t="s">
        <v>85</v>
      </c>
      <c r="C10" s="1" t="s">
        <v>10</v>
      </c>
      <c r="D10" s="1">
        <v>5</v>
      </c>
      <c r="E10" s="1">
        <f>D10</f>
        <v>5</v>
      </c>
      <c r="F10" s="7">
        <v>52</v>
      </c>
      <c r="G10" s="7">
        <f>E10*F10</f>
        <v>260</v>
      </c>
    </row>
    <row r="11" spans="1:7" x14ac:dyDescent="0.25">
      <c r="A11" s="3">
        <v>10</v>
      </c>
      <c r="B11" s="1" t="s">
        <v>86</v>
      </c>
      <c r="C11" s="1" t="s">
        <v>10</v>
      </c>
      <c r="D11" s="1">
        <v>10</v>
      </c>
      <c r="E11" s="1">
        <f>D11</f>
        <v>10</v>
      </c>
      <c r="F11" s="7">
        <v>12</v>
      </c>
      <c r="G11" s="7">
        <f>E11*F11</f>
        <v>120</v>
      </c>
    </row>
    <row r="12" spans="1:7" x14ac:dyDescent="0.25">
      <c r="A12" s="3">
        <v>11</v>
      </c>
      <c r="B12" s="1" t="s">
        <v>87</v>
      </c>
      <c r="C12" s="1" t="s">
        <v>11</v>
      </c>
      <c r="D12" s="1">
        <v>10</v>
      </c>
      <c r="E12" s="1">
        <f>D12</f>
        <v>10</v>
      </c>
      <c r="F12" s="7">
        <v>12</v>
      </c>
      <c r="G12" s="7">
        <f>E12*F12</f>
        <v>120</v>
      </c>
    </row>
    <row r="13" spans="1:7" x14ac:dyDescent="0.25">
      <c r="A13" s="3">
        <v>12</v>
      </c>
      <c r="B13" s="1" t="s">
        <v>59</v>
      </c>
      <c r="C13" s="1" t="s">
        <v>88</v>
      </c>
      <c r="D13" s="1">
        <v>24</v>
      </c>
      <c r="E13" s="1">
        <f>D13</f>
        <v>24</v>
      </c>
      <c r="F13" s="7">
        <v>6</v>
      </c>
      <c r="G13" s="7">
        <f>E13*F13</f>
        <v>144</v>
      </c>
    </row>
    <row r="14" spans="1:7" x14ac:dyDescent="0.25">
      <c r="A14" s="3">
        <v>13</v>
      </c>
      <c r="B14" s="1" t="s">
        <v>89</v>
      </c>
      <c r="C14" s="1" t="s">
        <v>90</v>
      </c>
      <c r="D14" s="1">
        <v>36</v>
      </c>
      <c r="E14" s="1">
        <f>D14</f>
        <v>36</v>
      </c>
      <c r="F14" s="7">
        <v>4</v>
      </c>
      <c r="G14" s="7">
        <f>E14*F14</f>
        <v>144</v>
      </c>
    </row>
    <row r="15" spans="1:7" x14ac:dyDescent="0.25">
      <c r="A15" s="3">
        <v>14</v>
      </c>
      <c r="B15" s="1" t="s">
        <v>91</v>
      </c>
      <c r="C15" s="1" t="s">
        <v>10</v>
      </c>
      <c r="D15" s="1">
        <v>6</v>
      </c>
      <c r="E15" s="1">
        <f>D15</f>
        <v>6</v>
      </c>
      <c r="F15" s="7">
        <v>8</v>
      </c>
      <c r="G15" s="7">
        <f>E15*F15</f>
        <v>48</v>
      </c>
    </row>
    <row r="16" spans="1:7" x14ac:dyDescent="0.25">
      <c r="A16" s="3">
        <v>15</v>
      </c>
      <c r="B16" s="1" t="s">
        <v>92</v>
      </c>
      <c r="C16" s="1" t="s">
        <v>9</v>
      </c>
      <c r="D16" s="1">
        <v>12</v>
      </c>
      <c r="E16" s="1">
        <f>D16</f>
        <v>12</v>
      </c>
      <c r="F16" s="7">
        <v>14</v>
      </c>
      <c r="G16" s="7">
        <f>E16*F16</f>
        <v>168</v>
      </c>
    </row>
    <row r="17" spans="1:7" x14ac:dyDescent="0.25">
      <c r="A17" s="3">
        <v>16</v>
      </c>
      <c r="B17" s="1" t="s">
        <v>93</v>
      </c>
      <c r="C17" s="1" t="s">
        <v>11</v>
      </c>
      <c r="D17" s="1">
        <v>6</v>
      </c>
      <c r="E17" s="1">
        <f>D17</f>
        <v>6</v>
      </c>
      <c r="F17" s="7">
        <v>6</v>
      </c>
      <c r="G17" s="7">
        <f>E17*F17</f>
        <v>36</v>
      </c>
    </row>
    <row r="18" spans="1:7" x14ac:dyDescent="0.25">
      <c r="A18" s="3">
        <v>17</v>
      </c>
      <c r="B18" s="1" t="s">
        <v>94</v>
      </c>
      <c r="C18" s="1" t="s">
        <v>43</v>
      </c>
      <c r="D18" s="1">
        <v>24</v>
      </c>
      <c r="E18" s="1">
        <f>D18</f>
        <v>24</v>
      </c>
      <c r="F18" s="7">
        <v>2</v>
      </c>
      <c r="G18" s="7">
        <f>E18*F18</f>
        <v>48</v>
      </c>
    </row>
    <row r="19" spans="1:7" x14ac:dyDescent="0.25">
      <c r="A19" s="3">
        <v>18</v>
      </c>
      <c r="B19" s="1" t="s">
        <v>95</v>
      </c>
      <c r="C19" s="1" t="s">
        <v>96</v>
      </c>
      <c r="D19" s="1">
        <v>160</v>
      </c>
      <c r="E19" s="1">
        <f>D19</f>
        <v>160</v>
      </c>
      <c r="F19" s="7">
        <v>2.5</v>
      </c>
      <c r="G19" s="7">
        <f>E19*F19</f>
        <v>400</v>
      </c>
    </row>
    <row r="20" spans="1:7" x14ac:dyDescent="0.25">
      <c r="A20" s="3">
        <v>19</v>
      </c>
      <c r="B20" s="1" t="s">
        <v>97</v>
      </c>
      <c r="C20" s="1" t="s">
        <v>49</v>
      </c>
      <c r="D20" s="1">
        <v>400</v>
      </c>
      <c r="E20" s="1">
        <f>D20</f>
        <v>400</v>
      </c>
      <c r="F20" s="7">
        <v>0.25</v>
      </c>
      <c r="G20" s="7">
        <f>E20*F20</f>
        <v>100</v>
      </c>
    </row>
    <row r="21" spans="1:7" x14ac:dyDescent="0.25">
      <c r="A21" s="3">
        <v>20</v>
      </c>
      <c r="B21" s="1" t="s">
        <v>98</v>
      </c>
      <c r="C21" s="1" t="s">
        <v>49</v>
      </c>
      <c r="D21" s="1">
        <v>400</v>
      </c>
      <c r="E21" s="1">
        <f>D21</f>
        <v>400</v>
      </c>
      <c r="F21" s="7">
        <v>0.25</v>
      </c>
      <c r="G21" s="7">
        <f>E21*F21</f>
        <v>100</v>
      </c>
    </row>
    <row r="22" spans="1:7" x14ac:dyDescent="0.25">
      <c r="A22" s="3">
        <v>21</v>
      </c>
      <c r="B22" s="1" t="s">
        <v>99</v>
      </c>
      <c r="C22" s="8">
        <v>4</v>
      </c>
      <c r="D22" s="1">
        <v>400</v>
      </c>
      <c r="E22" s="1">
        <f>D22</f>
        <v>400</v>
      </c>
      <c r="F22" s="7">
        <v>0.2</v>
      </c>
      <c r="G22" s="7">
        <f>E22*F22</f>
        <v>80</v>
      </c>
    </row>
    <row r="23" spans="1:7" x14ac:dyDescent="0.25">
      <c r="A23" s="3">
        <v>22</v>
      </c>
      <c r="B23" s="1" t="s">
        <v>100</v>
      </c>
      <c r="C23" s="1" t="s">
        <v>49</v>
      </c>
      <c r="D23" s="1">
        <v>100</v>
      </c>
      <c r="E23" s="1">
        <f>D23</f>
        <v>100</v>
      </c>
      <c r="F23" s="7">
        <v>1.5</v>
      </c>
      <c r="G23" s="7">
        <f>E23*F23</f>
        <v>150</v>
      </c>
    </row>
    <row r="24" spans="1:7" x14ac:dyDescent="0.25">
      <c r="A24" s="3">
        <v>23</v>
      </c>
      <c r="B24" s="1" t="s">
        <v>101</v>
      </c>
      <c r="C24" s="1" t="s">
        <v>26</v>
      </c>
      <c r="D24" s="1">
        <v>10</v>
      </c>
      <c r="E24" s="1">
        <f>D24</f>
        <v>10</v>
      </c>
      <c r="F24" s="7">
        <v>10</v>
      </c>
      <c r="G24" s="7">
        <f>E24*F24</f>
        <v>100</v>
      </c>
    </row>
    <row r="25" spans="1:7" x14ac:dyDescent="0.25">
      <c r="A25" s="3">
        <v>24</v>
      </c>
      <c r="B25" s="1" t="s">
        <v>102</v>
      </c>
      <c r="C25" s="1" t="s">
        <v>10</v>
      </c>
      <c r="D25" s="1">
        <v>50</v>
      </c>
      <c r="E25" s="1">
        <f>D25</f>
        <v>50</v>
      </c>
      <c r="F25" s="7">
        <v>5</v>
      </c>
      <c r="G25" s="7">
        <f>E25*F25</f>
        <v>250</v>
      </c>
    </row>
    <row r="26" spans="1:7" x14ac:dyDescent="0.25">
      <c r="A26" s="3">
        <v>25</v>
      </c>
      <c r="B26" s="1" t="s">
        <v>25</v>
      </c>
      <c r="C26" s="1" t="s">
        <v>26</v>
      </c>
      <c r="D26" s="1">
        <v>120</v>
      </c>
      <c r="E26" s="1">
        <f>D26</f>
        <v>120</v>
      </c>
      <c r="F26" s="7">
        <v>1.5</v>
      </c>
      <c r="G26" s="7">
        <f>E26*F26</f>
        <v>180</v>
      </c>
    </row>
    <row r="27" spans="1:7" x14ac:dyDescent="0.25">
      <c r="A27" s="3">
        <v>26</v>
      </c>
      <c r="B27" s="1" t="s">
        <v>27</v>
      </c>
      <c r="C27" s="1" t="s">
        <v>26</v>
      </c>
      <c r="D27" s="1">
        <v>120</v>
      </c>
      <c r="E27" s="1">
        <f>D27</f>
        <v>120</v>
      </c>
      <c r="F27" s="7">
        <v>2</v>
      </c>
      <c r="G27" s="7">
        <f>E27*F27</f>
        <v>240</v>
      </c>
    </row>
    <row r="28" spans="1:7" x14ac:dyDescent="0.25">
      <c r="A28" s="3">
        <v>27</v>
      </c>
      <c r="B28" s="1" t="s">
        <v>103</v>
      </c>
      <c r="C28" s="1" t="s">
        <v>10</v>
      </c>
      <c r="D28" s="1">
        <v>16</v>
      </c>
      <c r="E28" s="1">
        <f>D28</f>
        <v>16</v>
      </c>
      <c r="F28" s="7">
        <v>10</v>
      </c>
      <c r="G28" s="7">
        <f>E28*F28</f>
        <v>160</v>
      </c>
    </row>
    <row r="29" spans="1:7" x14ac:dyDescent="0.25">
      <c r="A29" s="3">
        <v>28</v>
      </c>
      <c r="B29" s="1" t="s">
        <v>56</v>
      </c>
      <c r="C29" s="1" t="s">
        <v>49</v>
      </c>
      <c r="D29" s="1">
        <v>400</v>
      </c>
      <c r="E29" s="1">
        <f>D29</f>
        <v>400</v>
      </c>
      <c r="F29" s="7">
        <v>1</v>
      </c>
      <c r="G29" s="7">
        <f>E29*F29</f>
        <v>400</v>
      </c>
    </row>
    <row r="30" spans="1:7" x14ac:dyDescent="0.25">
      <c r="A30" s="3">
        <v>29</v>
      </c>
      <c r="B30" s="1" t="s">
        <v>104</v>
      </c>
      <c r="C30" s="1" t="s">
        <v>9</v>
      </c>
      <c r="D30" s="1">
        <v>400</v>
      </c>
      <c r="E30" s="1">
        <f>D30</f>
        <v>400</v>
      </c>
      <c r="F30" s="7">
        <v>1</v>
      </c>
      <c r="G30" s="7">
        <f>E30*F30</f>
        <v>400</v>
      </c>
    </row>
    <row r="31" spans="1:7" x14ac:dyDescent="0.25">
      <c r="A31" s="3">
        <v>27</v>
      </c>
      <c r="B31" s="1" t="s">
        <v>105</v>
      </c>
      <c r="C31" s="1" t="s">
        <v>9</v>
      </c>
      <c r="D31" s="1">
        <v>15</v>
      </c>
      <c r="E31" s="1">
        <f>D31</f>
        <v>15</v>
      </c>
      <c r="F31" s="7">
        <v>10</v>
      </c>
      <c r="G31" s="7">
        <f>E31*F31</f>
        <v>150</v>
      </c>
    </row>
    <row r="32" spans="1:7" x14ac:dyDescent="0.25">
      <c r="A32" s="3"/>
      <c r="B32" s="1" t="s">
        <v>13</v>
      </c>
      <c r="C32" s="1"/>
      <c r="D32" s="1" t="s">
        <v>37</v>
      </c>
      <c r="E32" s="1" t="str">
        <f>D32</f>
        <v xml:space="preserve"> </v>
      </c>
      <c r="F32" s="7"/>
      <c r="G32" s="7">
        <f>G2+G3+G4+G5+G6+G7+G8+G9+G10+G11+G12+G13+G14+G15+G16+G17+G18+G19+G20+G21+G22+G23+G24+G25+G26+G27+G28+G29+G30+G31</f>
        <v>5876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2021-07-13T13:58:10Z</cp:lastPrinted>
  <dcterms:created xsi:type="dcterms:W3CDTF">2021-04-08T15:45:06Z</dcterms:created>
  <dcterms:modified xsi:type="dcterms:W3CDTF">2021-07-13T13:58:16Z</dcterms:modified>
</cp:coreProperties>
</file>