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480" windowHeight="9120"/>
  </bookViews>
  <sheets>
    <sheet name="Лист1" sheetId="1" r:id="rId1"/>
    <sheet name="Лист2" sheetId="2" r:id="rId2"/>
    <sheet name="Лист3" sheetId="3" r:id="rId3"/>
    <sheet name="Лист4" sheetId="4" r:id="rId4"/>
  </sheets>
  <calcPr calcId="125725"/>
</workbook>
</file>

<file path=xl/calcChain.xml><?xml version="1.0" encoding="utf-8"?>
<calcChain xmlns="http://schemas.openxmlformats.org/spreadsheetml/2006/main">
  <c r="F20" i="4"/>
  <c r="I20"/>
  <c r="I19"/>
  <c r="F19"/>
  <c r="I18"/>
  <c r="F18"/>
  <c r="I17"/>
  <c r="F17"/>
  <c r="I16"/>
  <c r="F16"/>
  <c r="I15"/>
  <c r="F15"/>
  <c r="I14"/>
  <c r="F14"/>
  <c r="I13"/>
  <c r="F13"/>
  <c r="I12"/>
  <c r="F12"/>
  <c r="I11"/>
  <c r="F11"/>
  <c r="I10"/>
  <c r="F10"/>
  <c r="I9"/>
  <c r="F9"/>
  <c r="I8"/>
  <c r="F8"/>
  <c r="I7"/>
  <c r="F7"/>
  <c r="I6"/>
  <c r="F6"/>
  <c r="I5"/>
  <c r="F5"/>
  <c r="I4"/>
  <c r="F4"/>
  <c r="I3"/>
  <c r="J3" s="1"/>
  <c r="F3"/>
  <c r="I2"/>
  <c r="F2"/>
  <c r="I15" i="3"/>
  <c r="F15"/>
  <c r="I14"/>
  <c r="F14"/>
  <c r="I13"/>
  <c r="F13"/>
  <c r="I12"/>
  <c r="F12"/>
  <c r="I11"/>
  <c r="F11"/>
  <c r="I10"/>
  <c r="F10"/>
  <c r="I9"/>
  <c r="F9"/>
  <c r="I8"/>
  <c r="F8"/>
  <c r="I7"/>
  <c r="F7"/>
  <c r="I6"/>
  <c r="F6"/>
  <c r="I5"/>
  <c r="F5"/>
  <c r="I4"/>
  <c r="F4"/>
  <c r="I3"/>
  <c r="F3"/>
  <c r="I2"/>
  <c r="F2"/>
  <c r="F19" s="1"/>
  <c r="J3" i="2"/>
  <c r="J4"/>
  <c r="J5"/>
  <c r="J6"/>
  <c r="J7"/>
  <c r="J8"/>
  <c r="J9"/>
  <c r="J10"/>
  <c r="J11"/>
  <c r="J12"/>
  <c r="J13"/>
  <c r="J14"/>
  <c r="J15"/>
  <c r="J16"/>
  <c r="J17"/>
  <c r="J18"/>
  <c r="J19"/>
  <c r="J2"/>
  <c r="J4" i="1"/>
  <c r="J17"/>
  <c r="I18" i="2"/>
  <c r="F18"/>
  <c r="I17"/>
  <c r="F17"/>
  <c r="I16"/>
  <c r="F16"/>
  <c r="I15"/>
  <c r="F15"/>
  <c r="I14"/>
  <c r="F14"/>
  <c r="I13"/>
  <c r="F13"/>
  <c r="I12"/>
  <c r="F12"/>
  <c r="I11"/>
  <c r="F11"/>
  <c r="I10"/>
  <c r="F10"/>
  <c r="I9"/>
  <c r="F9"/>
  <c r="I8"/>
  <c r="F8"/>
  <c r="I7"/>
  <c r="F7"/>
  <c r="I6"/>
  <c r="F6"/>
  <c r="I5"/>
  <c r="F5"/>
  <c r="I4"/>
  <c r="F4"/>
  <c r="I3"/>
  <c r="F3"/>
  <c r="I2"/>
  <c r="F2"/>
  <c r="F19" s="1"/>
  <c r="I3" i="1"/>
  <c r="J3" s="1"/>
  <c r="I4"/>
  <c r="I5"/>
  <c r="J5" s="1"/>
  <c r="I6"/>
  <c r="J6" s="1"/>
  <c r="I7"/>
  <c r="J7" s="1"/>
  <c r="I8"/>
  <c r="J8" s="1"/>
  <c r="I9"/>
  <c r="J9" s="1"/>
  <c r="I10"/>
  <c r="J10" s="1"/>
  <c r="I11"/>
  <c r="J11" s="1"/>
  <c r="I12"/>
  <c r="J12" s="1"/>
  <c r="I13"/>
  <c r="J13" s="1"/>
  <c r="I14"/>
  <c r="J14" s="1"/>
  <c r="I15"/>
  <c r="J15" s="1"/>
  <c r="I16"/>
  <c r="I17"/>
  <c r="I2"/>
  <c r="F17"/>
  <c r="F16"/>
  <c r="F15"/>
  <c r="F14"/>
  <c r="F13"/>
  <c r="F12"/>
  <c r="F11"/>
  <c r="F10"/>
  <c r="F9"/>
  <c r="F8"/>
  <c r="F4"/>
  <c r="F5"/>
  <c r="F6"/>
  <c r="F7"/>
  <c r="F3"/>
  <c r="F2"/>
  <c r="J19" i="4" l="1"/>
  <c r="J18"/>
  <c r="J17"/>
  <c r="J16"/>
  <c r="J15"/>
  <c r="J14"/>
  <c r="J13"/>
  <c r="J12"/>
  <c r="J11"/>
  <c r="J10"/>
  <c r="J9"/>
  <c r="J8"/>
  <c r="J7"/>
  <c r="J6"/>
  <c r="J5"/>
  <c r="J4"/>
  <c r="J2"/>
  <c r="I19" i="3"/>
  <c r="J3"/>
  <c r="J5"/>
  <c r="J7"/>
  <c r="J9"/>
  <c r="J15"/>
  <c r="J10"/>
  <c r="J12"/>
  <c r="J19"/>
  <c r="J4"/>
  <c r="J6"/>
  <c r="J8"/>
  <c r="J14"/>
  <c r="J11"/>
  <c r="J13"/>
  <c r="J2"/>
  <c r="J16" i="1"/>
  <c r="I18"/>
  <c r="J2"/>
  <c r="F18"/>
  <c r="I19" i="2"/>
  <c r="J20" i="4" l="1"/>
  <c r="J18" i="1"/>
</calcChain>
</file>

<file path=xl/sharedStrings.xml><?xml version="1.0" encoding="utf-8"?>
<sst xmlns="http://schemas.openxmlformats.org/spreadsheetml/2006/main" count="190" uniqueCount="87">
  <si>
    <t>№</t>
  </si>
  <si>
    <t xml:space="preserve">Цена кг,шт 
</t>
  </si>
  <si>
    <t>шт,кг</t>
  </si>
  <si>
    <t>Цена 
шт, кг</t>
  </si>
  <si>
    <t xml:space="preserve">Наименование товар </t>
  </si>
  <si>
    <t>Крем для бритья «Арко»</t>
  </si>
  <si>
    <t>Шампунь</t>
  </si>
  <si>
    <t>Помада</t>
  </si>
  <si>
    <t>Крем тональный</t>
  </si>
  <si>
    <t>Зубная щётка «Коллгейт»</t>
  </si>
  <si>
    <t>Зубная щётка</t>
  </si>
  <si>
    <t>Рапира</t>
  </si>
  <si>
    <t xml:space="preserve">Станок для бритья </t>
  </si>
  <si>
    <t xml:space="preserve">Лезва </t>
  </si>
  <si>
    <t>Невидимка</t>
  </si>
  <si>
    <t xml:space="preserve">Изолента </t>
  </si>
  <si>
    <t>Плименица</t>
  </si>
  <si>
    <t xml:space="preserve">Ришта </t>
  </si>
  <si>
    <t>Ришта симдор</t>
  </si>
  <si>
    <t>Всего</t>
  </si>
  <si>
    <t>Ple  шом Шампунь</t>
  </si>
  <si>
    <t>Накладной №13</t>
  </si>
  <si>
    <t>Отправитель : Каламов А.К.</t>
  </si>
  <si>
    <t>Получатель: Каламов Х.К.</t>
  </si>
  <si>
    <t>от 28.12.2017</t>
  </si>
  <si>
    <t>Бринч</t>
  </si>
  <si>
    <t>Прайник</t>
  </si>
  <si>
    <t>Вафли</t>
  </si>
  <si>
    <t>Топлёный масло</t>
  </si>
  <si>
    <t>Тухм</t>
  </si>
  <si>
    <t>Семочка</t>
  </si>
  <si>
    <t>Чупачупс</t>
  </si>
  <si>
    <t>Барбарис</t>
  </si>
  <si>
    <t>Макарон</t>
  </si>
  <si>
    <t>Конфет простой</t>
  </si>
  <si>
    <r>
      <t>Печени гандум</t>
    </r>
    <r>
      <rPr>
        <sz val="12"/>
        <color theme="1"/>
        <rFont val="Times New Roman Tj"/>
        <family val="1"/>
        <charset val="204"/>
      </rPr>
      <t>ї</t>
    </r>
  </si>
  <si>
    <t>Шоколад</t>
  </si>
  <si>
    <t>Памперс</t>
  </si>
  <si>
    <t>Чой «Бета»</t>
  </si>
  <si>
    <t>кг</t>
  </si>
  <si>
    <t>шт</t>
  </si>
  <si>
    <t>Накладной №12</t>
  </si>
  <si>
    <t>Сумма 
покупка</t>
  </si>
  <si>
    <t>Сумма 
продаж</t>
  </si>
  <si>
    <t>Доход</t>
  </si>
  <si>
    <r>
      <t>Рав</t>
    </r>
    <r>
      <rPr>
        <sz val="12"/>
        <color theme="1"/>
        <rFont val="Times New Roman Tj"/>
        <family val="1"/>
        <charset val="204"/>
      </rPr>
      <t>ѓ</t>
    </r>
    <r>
      <rPr>
        <sz val="12"/>
        <color theme="1"/>
        <rFont val="Times New Roman"/>
        <family val="1"/>
        <charset val="204"/>
      </rPr>
      <t>ани пахта</t>
    </r>
  </si>
  <si>
    <t>Собун хоз.</t>
  </si>
  <si>
    <t>Сумма
 покупка</t>
  </si>
  <si>
    <t>шт/кг</t>
  </si>
  <si>
    <t>кол-во</t>
  </si>
  <si>
    <t>Носки детс. кожаные</t>
  </si>
  <si>
    <t>Носки кож. жен.</t>
  </si>
  <si>
    <t>Носки кож. Женс.ранга</t>
  </si>
  <si>
    <t>Носки подрос. дух</t>
  </si>
  <si>
    <t>Носки мальчик</t>
  </si>
  <si>
    <t>Носки занона «Ситора»</t>
  </si>
  <si>
    <t>Носки ангор «ХТС»</t>
  </si>
  <si>
    <t>Носки муж.</t>
  </si>
  <si>
    <t>Ласина</t>
  </si>
  <si>
    <t>Ласина подростков</t>
  </si>
  <si>
    <t>Ласинаи гулдор</t>
  </si>
  <si>
    <t>Пинетки жен.</t>
  </si>
  <si>
    <t>Лампочка</t>
  </si>
  <si>
    <t>Куртка</t>
  </si>
  <si>
    <t>Накладной №11</t>
  </si>
  <si>
    <t>от 19.01.2018</t>
  </si>
  <si>
    <t>от 31.12.2017</t>
  </si>
  <si>
    <t xml:space="preserve"> </t>
  </si>
  <si>
    <t>Накладной №10</t>
  </si>
  <si>
    <t>от 05.11.2017</t>
  </si>
  <si>
    <t>Шакар</t>
  </si>
  <si>
    <r>
      <t>Чой «Мар</t>
    </r>
    <r>
      <rPr>
        <sz val="12"/>
        <color theme="1"/>
        <rFont val="Times New Roman Tj"/>
        <family val="1"/>
        <charset val="204"/>
      </rPr>
      <t>ќ</t>
    </r>
    <r>
      <rPr>
        <sz val="12"/>
        <color theme="1"/>
        <rFont val="Times New Roman"/>
        <family val="1"/>
        <charset val="204"/>
      </rPr>
      <t>уб»</t>
    </r>
  </si>
  <si>
    <t>Хоз. мыль</t>
  </si>
  <si>
    <t>Чой пач.</t>
  </si>
  <si>
    <t>Шоколад «Каровка»</t>
  </si>
  <si>
    <t>Шоколад «Медунок»</t>
  </si>
  <si>
    <t>Печень «Бахт»</t>
  </si>
  <si>
    <t>Намак</t>
  </si>
  <si>
    <t>Гугирд</t>
  </si>
  <si>
    <t>Парашок Айна</t>
  </si>
  <si>
    <t>Туа. бумага</t>
  </si>
  <si>
    <t>Ромис</t>
  </si>
  <si>
    <t>Молоко сгущенный</t>
  </si>
  <si>
    <t>Топлёная масло</t>
  </si>
  <si>
    <t>Равгани Пахта(5 л)</t>
  </si>
  <si>
    <t>Равгани Пахта Навруз(3 л)</t>
  </si>
  <si>
    <t>Равгани Карона(1 л)</t>
  </si>
</sst>
</file>

<file path=xl/styles.xml><?xml version="1.0" encoding="utf-8"?>
<styleSheet xmlns="http://schemas.openxmlformats.org/spreadsheetml/2006/main">
  <numFmts count="1">
    <numFmt numFmtId="43" formatCode="_-* #,##0.00_р_._-;\-* #,##0.00_р_._-;_-* &quot;-&quot;??_р_._-;_-@_-"/>
  </numFmts>
  <fonts count="1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sz val="12"/>
      <color theme="1"/>
      <name val="Times New Roman Tj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C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2" fontId="3" fillId="0" borderId="1" xfId="0" applyNumberFormat="1" applyFont="1" applyBorder="1" applyAlignment="1">
      <alignment vertical="center" wrapText="1"/>
    </xf>
    <xf numFmtId="2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0" fontId="2" fillId="2" borderId="1" xfId="0" applyFont="1" applyFill="1" applyBorder="1"/>
    <xf numFmtId="0" fontId="1" fillId="2" borderId="1" xfId="0" applyFont="1" applyFill="1" applyBorder="1" applyAlignment="1">
      <alignment vertical="top" wrapText="1"/>
    </xf>
    <xf numFmtId="43" fontId="1" fillId="2" borderId="1" xfId="0" applyNumberFormat="1" applyFont="1" applyFill="1" applyBorder="1" applyAlignment="1">
      <alignment vertical="top" wrapText="1"/>
    </xf>
    <xf numFmtId="2" fontId="2" fillId="2" borderId="1" xfId="0" applyNumberFormat="1" applyFont="1" applyFill="1" applyBorder="1"/>
    <xf numFmtId="0" fontId="2" fillId="2" borderId="1" xfId="0" applyFont="1" applyFill="1" applyBorder="1" applyAlignment="1">
      <alignment vertical="center"/>
    </xf>
    <xf numFmtId="43" fontId="1" fillId="2" borderId="1" xfId="0" applyNumberFormat="1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8" fillId="2" borderId="1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/>
    <xf numFmtId="2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/>
    <xf numFmtId="43" fontId="1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 applyAlignment="1"/>
    <xf numFmtId="0" fontId="0" fillId="0" borderId="0" xfId="0" applyAlignment="1">
      <alignment vertical="center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2" fontId="3" fillId="0" borderId="2" xfId="0" applyNumberFormat="1" applyFont="1" applyBorder="1" applyAlignment="1">
      <alignment vertical="top" wrapText="1"/>
    </xf>
    <xf numFmtId="2" fontId="3" fillId="0" borderId="3" xfId="0" applyNumberFormat="1" applyFont="1" applyBorder="1" applyAlignment="1">
      <alignment vertical="top" wrapText="1"/>
    </xf>
    <xf numFmtId="2" fontId="3" fillId="0" borderId="1" xfId="0" applyNumberFormat="1" applyFont="1" applyBorder="1" applyAlignment="1">
      <alignment horizontal="right" vertical="center" wrapText="1"/>
    </xf>
    <xf numFmtId="2" fontId="9" fillId="0" borderId="1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vertical="top" wrapText="1"/>
    </xf>
    <xf numFmtId="2" fontId="10" fillId="0" borderId="3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F18" sqref="F18"/>
    </sheetView>
  </sheetViews>
  <sheetFormatPr defaultRowHeight="15"/>
  <cols>
    <col min="1" max="1" width="5.28515625" customWidth="1"/>
    <col min="2" max="2" width="22" customWidth="1"/>
    <col min="3" max="3" width="8.28515625" customWidth="1"/>
    <col min="4" max="4" width="7.7109375" customWidth="1"/>
    <col min="5" max="5" width="9.42578125" customWidth="1"/>
    <col min="6" max="6" width="11.5703125" customWidth="1"/>
    <col min="9" max="9" width="12.85546875" customWidth="1"/>
  </cols>
  <sheetData>
    <row r="1" spans="1:10" ht="47.25">
      <c r="A1" s="3" t="s">
        <v>0</v>
      </c>
      <c r="B1" s="22" t="s">
        <v>4</v>
      </c>
      <c r="C1" s="2" t="s">
        <v>48</v>
      </c>
      <c r="D1" s="3" t="s">
        <v>49</v>
      </c>
      <c r="E1" s="22" t="s">
        <v>1</v>
      </c>
      <c r="F1" s="25" t="s">
        <v>42</v>
      </c>
      <c r="G1" s="3" t="s">
        <v>2</v>
      </c>
      <c r="H1" s="4" t="s">
        <v>3</v>
      </c>
      <c r="I1" s="22" t="s">
        <v>43</v>
      </c>
      <c r="J1" s="19" t="s">
        <v>44</v>
      </c>
    </row>
    <row r="2" spans="1:10" ht="21" customHeight="1">
      <c r="A2" s="5">
        <v>1</v>
      </c>
      <c r="B2" s="6" t="s">
        <v>25</v>
      </c>
      <c r="C2" s="27" t="s">
        <v>39</v>
      </c>
      <c r="D2" s="6">
        <v>25</v>
      </c>
      <c r="E2" s="10">
        <v>5.28</v>
      </c>
      <c r="F2" s="11">
        <f>D2*E2</f>
        <v>132</v>
      </c>
      <c r="G2" s="6">
        <v>25</v>
      </c>
      <c r="H2" s="10">
        <v>9</v>
      </c>
      <c r="I2" s="11">
        <f>G2*H2</f>
        <v>225</v>
      </c>
      <c r="J2" s="11">
        <f>I2-F2</f>
        <v>93</v>
      </c>
    </row>
    <row r="3" spans="1:10" ht="15.75">
      <c r="A3" s="5">
        <v>2</v>
      </c>
      <c r="B3" s="6" t="s">
        <v>26</v>
      </c>
      <c r="C3" s="27" t="s">
        <v>39</v>
      </c>
      <c r="D3" s="6">
        <v>12</v>
      </c>
      <c r="E3" s="10">
        <v>8.5</v>
      </c>
      <c r="F3" s="11">
        <f>D3*E3</f>
        <v>102</v>
      </c>
      <c r="G3" s="6">
        <v>12</v>
      </c>
      <c r="H3" s="10">
        <v>14</v>
      </c>
      <c r="I3" s="11">
        <f t="shared" ref="I3:I17" si="0">G3*H3</f>
        <v>168</v>
      </c>
      <c r="J3" s="11">
        <f t="shared" ref="J3:J18" si="1">I3-F3</f>
        <v>66</v>
      </c>
    </row>
    <row r="4" spans="1:10" ht="15.75">
      <c r="A4" s="5">
        <v>3</v>
      </c>
      <c r="B4" s="6" t="s">
        <v>27</v>
      </c>
      <c r="C4" s="27" t="s">
        <v>39</v>
      </c>
      <c r="D4" s="6">
        <v>10</v>
      </c>
      <c r="E4" s="10">
        <v>9.4</v>
      </c>
      <c r="F4" s="11">
        <f t="shared" ref="F4:F7" si="2">D4*E4</f>
        <v>94</v>
      </c>
      <c r="G4" s="6">
        <v>10</v>
      </c>
      <c r="H4" s="10">
        <v>15</v>
      </c>
      <c r="I4" s="11">
        <f t="shared" si="0"/>
        <v>150</v>
      </c>
      <c r="J4" s="11">
        <f t="shared" si="1"/>
        <v>56</v>
      </c>
    </row>
    <row r="5" spans="1:10" ht="15.75">
      <c r="A5" s="5">
        <v>4</v>
      </c>
      <c r="B5" s="6" t="s">
        <v>28</v>
      </c>
      <c r="C5" s="27" t="s">
        <v>40</v>
      </c>
      <c r="D5" s="6">
        <v>12</v>
      </c>
      <c r="E5" s="10">
        <v>23.5</v>
      </c>
      <c r="F5" s="11">
        <f t="shared" si="2"/>
        <v>282</v>
      </c>
      <c r="G5" s="6">
        <v>12</v>
      </c>
      <c r="H5" s="10">
        <v>30</v>
      </c>
      <c r="I5" s="11">
        <f t="shared" si="0"/>
        <v>360</v>
      </c>
      <c r="J5" s="11">
        <f t="shared" si="1"/>
        <v>78</v>
      </c>
    </row>
    <row r="6" spans="1:10" ht="17.25" customHeight="1">
      <c r="A6" s="5">
        <v>5</v>
      </c>
      <c r="B6" s="6" t="s">
        <v>29</v>
      </c>
      <c r="C6" s="27" t="s">
        <v>40</v>
      </c>
      <c r="D6" s="6">
        <v>180</v>
      </c>
      <c r="E6" s="10">
        <v>0.84</v>
      </c>
      <c r="F6" s="11">
        <f t="shared" si="2"/>
        <v>151.19999999999999</v>
      </c>
      <c r="G6" s="6">
        <v>180</v>
      </c>
      <c r="H6" s="10">
        <v>1.2</v>
      </c>
      <c r="I6" s="11">
        <f t="shared" si="0"/>
        <v>216</v>
      </c>
      <c r="J6" s="11">
        <f t="shared" si="1"/>
        <v>64.800000000000011</v>
      </c>
    </row>
    <row r="7" spans="1:10" ht="15.75">
      <c r="A7" s="5">
        <v>6</v>
      </c>
      <c r="B7" s="6" t="s">
        <v>30</v>
      </c>
      <c r="C7" s="27" t="s">
        <v>40</v>
      </c>
      <c r="D7" s="6">
        <v>75</v>
      </c>
      <c r="E7" s="10">
        <v>0.78</v>
      </c>
      <c r="F7" s="11">
        <f t="shared" si="2"/>
        <v>58.5</v>
      </c>
      <c r="G7" s="6">
        <v>75</v>
      </c>
      <c r="H7" s="10">
        <v>1.5</v>
      </c>
      <c r="I7" s="11">
        <f t="shared" si="0"/>
        <v>112.5</v>
      </c>
      <c r="J7" s="11">
        <f t="shared" si="1"/>
        <v>54</v>
      </c>
    </row>
    <row r="8" spans="1:10" ht="18.75" customHeight="1">
      <c r="A8" s="5">
        <v>7</v>
      </c>
      <c r="B8" s="6" t="s">
        <v>31</v>
      </c>
      <c r="C8" s="27" t="s">
        <v>40</v>
      </c>
      <c r="D8" s="6">
        <v>50</v>
      </c>
      <c r="E8" s="10">
        <v>0.17</v>
      </c>
      <c r="F8" s="11">
        <f t="shared" ref="F8:F17" si="3">D8*E8</f>
        <v>8.5</v>
      </c>
      <c r="G8" s="6">
        <v>50</v>
      </c>
      <c r="H8" s="10">
        <v>0.5</v>
      </c>
      <c r="I8" s="11">
        <f t="shared" si="0"/>
        <v>25</v>
      </c>
      <c r="J8" s="11">
        <f t="shared" si="1"/>
        <v>16.5</v>
      </c>
    </row>
    <row r="9" spans="1:10" ht="19.5" customHeight="1">
      <c r="A9" s="5">
        <v>8</v>
      </c>
      <c r="B9" s="13" t="s">
        <v>32</v>
      </c>
      <c r="C9" s="27" t="s">
        <v>39</v>
      </c>
      <c r="D9" s="13">
        <v>8</v>
      </c>
      <c r="E9" s="14">
        <v>19.5</v>
      </c>
      <c r="F9" s="11">
        <f t="shared" si="3"/>
        <v>156</v>
      </c>
      <c r="G9" s="13">
        <v>8</v>
      </c>
      <c r="H9" s="14">
        <v>25</v>
      </c>
      <c r="I9" s="11">
        <f t="shared" si="0"/>
        <v>200</v>
      </c>
      <c r="J9" s="11">
        <f t="shared" si="1"/>
        <v>44</v>
      </c>
    </row>
    <row r="10" spans="1:10" ht="15" customHeight="1">
      <c r="A10" s="5">
        <v>9</v>
      </c>
      <c r="B10" s="13" t="s">
        <v>33</v>
      </c>
      <c r="C10" s="27" t="s">
        <v>39</v>
      </c>
      <c r="D10" s="13">
        <v>50</v>
      </c>
      <c r="E10" s="14">
        <v>3.65</v>
      </c>
      <c r="F10" s="11">
        <f t="shared" si="3"/>
        <v>182.5</v>
      </c>
      <c r="G10" s="13">
        <v>50</v>
      </c>
      <c r="H10" s="14">
        <v>6</v>
      </c>
      <c r="I10" s="11">
        <f t="shared" si="0"/>
        <v>300</v>
      </c>
      <c r="J10" s="11">
        <f t="shared" si="1"/>
        <v>117.5</v>
      </c>
    </row>
    <row r="11" spans="1:10" ht="15.75">
      <c r="A11" s="5">
        <v>10</v>
      </c>
      <c r="B11" s="6" t="s">
        <v>34</v>
      </c>
      <c r="C11" s="27" t="s">
        <v>39</v>
      </c>
      <c r="D11" s="6">
        <v>10</v>
      </c>
      <c r="E11" s="10">
        <v>8.4</v>
      </c>
      <c r="F11" s="11">
        <f t="shared" si="3"/>
        <v>84</v>
      </c>
      <c r="G11" s="6">
        <v>10</v>
      </c>
      <c r="H11" s="10">
        <v>13</v>
      </c>
      <c r="I11" s="11">
        <f t="shared" si="0"/>
        <v>130</v>
      </c>
      <c r="J11" s="11">
        <f t="shared" si="1"/>
        <v>46</v>
      </c>
    </row>
    <row r="12" spans="1:10" ht="18" customHeight="1">
      <c r="A12" s="5">
        <v>11</v>
      </c>
      <c r="B12" s="6" t="s">
        <v>45</v>
      </c>
      <c r="C12" s="27" t="s">
        <v>40</v>
      </c>
      <c r="D12" s="6">
        <v>12</v>
      </c>
      <c r="E12" s="10">
        <v>9.8000000000000007</v>
      </c>
      <c r="F12" s="11">
        <f t="shared" si="3"/>
        <v>117.60000000000001</v>
      </c>
      <c r="G12" s="6">
        <v>12</v>
      </c>
      <c r="H12" s="10">
        <v>13</v>
      </c>
      <c r="I12" s="11">
        <f t="shared" si="0"/>
        <v>156</v>
      </c>
      <c r="J12" s="11">
        <f t="shared" si="1"/>
        <v>38.399999999999991</v>
      </c>
    </row>
    <row r="13" spans="1:10" ht="15.75">
      <c r="A13" s="5">
        <v>12</v>
      </c>
      <c r="B13" s="6" t="s">
        <v>35</v>
      </c>
      <c r="C13" s="27" t="s">
        <v>40</v>
      </c>
      <c r="D13" s="6">
        <v>96</v>
      </c>
      <c r="E13" s="10">
        <v>1.32</v>
      </c>
      <c r="F13" s="11">
        <f t="shared" si="3"/>
        <v>126.72</v>
      </c>
      <c r="G13" s="6">
        <v>96</v>
      </c>
      <c r="H13" s="10">
        <v>2.5</v>
      </c>
      <c r="I13" s="11">
        <f t="shared" si="0"/>
        <v>240</v>
      </c>
      <c r="J13" s="11">
        <f t="shared" si="1"/>
        <v>113.28</v>
      </c>
    </row>
    <row r="14" spans="1:10" ht="15.75">
      <c r="A14" s="5">
        <v>13</v>
      </c>
      <c r="B14" s="6" t="s">
        <v>46</v>
      </c>
      <c r="C14" s="27" t="s">
        <v>40</v>
      </c>
      <c r="D14" s="6">
        <v>27</v>
      </c>
      <c r="E14" s="10">
        <v>2.85</v>
      </c>
      <c r="F14" s="11">
        <f t="shared" si="3"/>
        <v>76.95</v>
      </c>
      <c r="G14" s="6">
        <v>27</v>
      </c>
      <c r="H14" s="10">
        <v>4</v>
      </c>
      <c r="I14" s="11">
        <f t="shared" si="0"/>
        <v>108</v>
      </c>
      <c r="J14" s="11">
        <f t="shared" si="1"/>
        <v>31.049999999999997</v>
      </c>
    </row>
    <row r="15" spans="1:10" ht="15.75">
      <c r="A15" s="5">
        <v>14</v>
      </c>
      <c r="B15" s="6" t="s">
        <v>36</v>
      </c>
      <c r="C15" s="27" t="s">
        <v>40</v>
      </c>
      <c r="D15" s="6">
        <v>9</v>
      </c>
      <c r="E15" s="10">
        <v>15</v>
      </c>
      <c r="F15" s="11">
        <f t="shared" si="3"/>
        <v>135</v>
      </c>
      <c r="G15" s="6">
        <v>9</v>
      </c>
      <c r="H15" s="10">
        <v>22</v>
      </c>
      <c r="I15" s="11">
        <f t="shared" si="0"/>
        <v>198</v>
      </c>
      <c r="J15" s="11">
        <f t="shared" si="1"/>
        <v>63</v>
      </c>
    </row>
    <row r="16" spans="1:10" ht="15.75">
      <c r="A16" s="5">
        <v>15</v>
      </c>
      <c r="B16" s="6" t="s">
        <v>37</v>
      </c>
      <c r="C16" s="27" t="s">
        <v>40</v>
      </c>
      <c r="D16" s="6">
        <v>80</v>
      </c>
      <c r="E16" s="10">
        <v>1.22</v>
      </c>
      <c r="F16" s="11">
        <f t="shared" si="3"/>
        <v>97.6</v>
      </c>
      <c r="G16" s="6">
        <v>80</v>
      </c>
      <c r="H16" s="10">
        <v>2</v>
      </c>
      <c r="I16" s="11">
        <f t="shared" si="0"/>
        <v>160</v>
      </c>
      <c r="J16" s="11">
        <f t="shared" si="1"/>
        <v>62.400000000000006</v>
      </c>
    </row>
    <row r="17" spans="1:10" ht="15.75">
      <c r="A17" s="5">
        <v>16</v>
      </c>
      <c r="B17" s="6" t="s">
        <v>38</v>
      </c>
      <c r="C17" s="27" t="s">
        <v>39</v>
      </c>
      <c r="D17" s="6">
        <v>15</v>
      </c>
      <c r="E17" s="10">
        <v>9.6999999999999993</v>
      </c>
      <c r="F17" s="11">
        <f t="shared" si="3"/>
        <v>145.5</v>
      </c>
      <c r="G17" s="6">
        <v>15</v>
      </c>
      <c r="H17" s="10">
        <v>16</v>
      </c>
      <c r="I17" s="11">
        <f t="shared" si="0"/>
        <v>240</v>
      </c>
      <c r="J17" s="11">
        <f t="shared" si="1"/>
        <v>94.5</v>
      </c>
    </row>
    <row r="18" spans="1:10" ht="15.75">
      <c r="A18" s="45" t="s">
        <v>19</v>
      </c>
      <c r="B18" s="45"/>
      <c r="C18" s="19"/>
      <c r="D18" s="4"/>
      <c r="E18" s="20"/>
      <c r="F18" s="21">
        <f>F2+F3+F4+F5+F6+F7+F8+F9+F10+F11+F12+F13+F14+F15+F16+F17</f>
        <v>1950.07</v>
      </c>
      <c r="G18" s="4"/>
      <c r="H18" s="19"/>
      <c r="I18" s="21">
        <f>I2+I3+I4+I5+I6+I7+I8+I9+I10+I11+I12+I13+I14+I15+I16+I17</f>
        <v>2988.5</v>
      </c>
      <c r="J18" s="21">
        <f t="shared" si="1"/>
        <v>1038.43</v>
      </c>
    </row>
    <row r="20" spans="1:10" ht="15.75">
      <c r="B20" s="23" t="s">
        <v>41</v>
      </c>
    </row>
    <row r="21" spans="1:10" ht="15.75">
      <c r="B21" s="23" t="s">
        <v>66</v>
      </c>
    </row>
    <row r="22" spans="1:10">
      <c r="B22" s="24" t="s">
        <v>22</v>
      </c>
    </row>
    <row r="23" spans="1:10">
      <c r="B23" s="24" t="s">
        <v>23</v>
      </c>
    </row>
  </sheetData>
  <mergeCells count="1">
    <mergeCell ref="A18:B18"/>
  </mergeCells>
  <pageMargins left="0.7" right="0.7" top="0.75" bottom="0.75" header="0.3" footer="0.3"/>
  <pageSetup paperSize="9" orientation="landscape" r:id="rId1"/>
  <ignoredErrors>
    <ignoredError sqref="F3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5"/>
  <sheetViews>
    <sheetView workbookViewId="0">
      <selection activeCell="I19" sqref="I19"/>
    </sheetView>
  </sheetViews>
  <sheetFormatPr defaultRowHeight="15"/>
  <cols>
    <col min="1" max="1" width="3.5703125" customWidth="1"/>
    <col min="2" max="2" width="28.5703125" customWidth="1"/>
    <col min="6" max="6" width="10.28515625" customWidth="1"/>
    <col min="9" max="9" width="13.42578125" customWidth="1"/>
  </cols>
  <sheetData>
    <row r="1" spans="1:10" ht="47.25">
      <c r="A1" s="26" t="s">
        <v>0</v>
      </c>
      <c r="B1" s="22" t="s">
        <v>4</v>
      </c>
      <c r="C1" s="26" t="s">
        <v>48</v>
      </c>
      <c r="D1" s="26" t="s">
        <v>49</v>
      </c>
      <c r="E1" s="22" t="s">
        <v>1</v>
      </c>
      <c r="F1" s="22" t="s">
        <v>47</v>
      </c>
      <c r="G1" s="26" t="s">
        <v>49</v>
      </c>
      <c r="H1" s="22" t="s">
        <v>3</v>
      </c>
      <c r="I1" s="22" t="s">
        <v>43</v>
      </c>
      <c r="J1" s="28" t="s">
        <v>44</v>
      </c>
    </row>
    <row r="2" spans="1:10" ht="24" customHeight="1">
      <c r="A2" s="7">
        <v>1</v>
      </c>
      <c r="B2" s="8" t="s">
        <v>5</v>
      </c>
      <c r="C2" s="5" t="s">
        <v>40</v>
      </c>
      <c r="D2" s="6">
        <v>24</v>
      </c>
      <c r="E2" s="10">
        <v>3.5</v>
      </c>
      <c r="F2" s="11">
        <f>D2*E2</f>
        <v>84</v>
      </c>
      <c r="G2" s="6">
        <v>24</v>
      </c>
      <c r="H2" s="11">
        <v>8</v>
      </c>
      <c r="I2" s="12">
        <f>G2*H2</f>
        <v>192</v>
      </c>
      <c r="J2" s="11">
        <f>I2-F2</f>
        <v>108</v>
      </c>
    </row>
    <row r="3" spans="1:10" ht="20.25" customHeight="1">
      <c r="A3" s="7">
        <v>2</v>
      </c>
      <c r="B3" s="8" t="s">
        <v>6</v>
      </c>
      <c r="C3" s="5" t="s">
        <v>40</v>
      </c>
      <c r="D3" s="6">
        <v>10</v>
      </c>
      <c r="E3" s="10">
        <v>8</v>
      </c>
      <c r="F3" s="11">
        <f>D3*E3</f>
        <v>80</v>
      </c>
      <c r="G3" s="6">
        <v>10</v>
      </c>
      <c r="H3" s="11">
        <v>16</v>
      </c>
      <c r="I3" s="12">
        <f t="shared" ref="I3:I18" si="0">G3*H3</f>
        <v>160</v>
      </c>
      <c r="J3" s="11">
        <f t="shared" ref="J3:J19" si="1">I3-F3</f>
        <v>80</v>
      </c>
    </row>
    <row r="4" spans="1:10" ht="15.75">
      <c r="A4" s="7">
        <v>3</v>
      </c>
      <c r="B4" s="8" t="s">
        <v>6</v>
      </c>
      <c r="C4" s="5" t="s">
        <v>40</v>
      </c>
      <c r="D4" s="6">
        <v>10</v>
      </c>
      <c r="E4" s="10">
        <v>8</v>
      </c>
      <c r="F4" s="11">
        <f t="shared" ref="F4:F7" si="2">D4*E4</f>
        <v>80</v>
      </c>
      <c r="G4" s="6">
        <v>10</v>
      </c>
      <c r="H4" s="11">
        <v>16</v>
      </c>
      <c r="I4" s="12">
        <f t="shared" si="0"/>
        <v>160</v>
      </c>
      <c r="J4" s="11">
        <f t="shared" si="1"/>
        <v>80</v>
      </c>
    </row>
    <row r="5" spans="1:10" ht="15.75">
      <c r="A5" s="7">
        <v>4</v>
      </c>
      <c r="B5" s="8" t="s">
        <v>6</v>
      </c>
      <c r="C5" s="5" t="s">
        <v>40</v>
      </c>
      <c r="D5" s="6">
        <v>4</v>
      </c>
      <c r="E5" s="10">
        <v>11</v>
      </c>
      <c r="F5" s="11">
        <f t="shared" si="2"/>
        <v>44</v>
      </c>
      <c r="G5" s="6">
        <v>4</v>
      </c>
      <c r="H5" s="11">
        <v>22</v>
      </c>
      <c r="I5" s="12">
        <f t="shared" si="0"/>
        <v>88</v>
      </c>
      <c r="J5" s="11">
        <f t="shared" si="1"/>
        <v>44</v>
      </c>
    </row>
    <row r="6" spans="1:10" ht="15.75">
      <c r="A6" s="7">
        <v>5</v>
      </c>
      <c r="B6" s="8" t="s">
        <v>20</v>
      </c>
      <c r="C6" s="5" t="s">
        <v>40</v>
      </c>
      <c r="D6" s="6">
        <v>12</v>
      </c>
      <c r="E6" s="10">
        <v>12</v>
      </c>
      <c r="F6" s="11">
        <f t="shared" si="2"/>
        <v>144</v>
      </c>
      <c r="G6" s="6">
        <v>12</v>
      </c>
      <c r="H6" s="11">
        <v>24</v>
      </c>
      <c r="I6" s="12">
        <f t="shared" si="0"/>
        <v>288</v>
      </c>
      <c r="J6" s="11">
        <f t="shared" si="1"/>
        <v>144</v>
      </c>
    </row>
    <row r="7" spans="1:10" ht="15.75">
      <c r="A7" s="7">
        <v>6</v>
      </c>
      <c r="B7" s="8" t="s">
        <v>7</v>
      </c>
      <c r="C7" s="5" t="s">
        <v>40</v>
      </c>
      <c r="D7" s="6">
        <v>24</v>
      </c>
      <c r="E7" s="10">
        <v>1.9</v>
      </c>
      <c r="F7" s="11">
        <f t="shared" si="2"/>
        <v>45.599999999999994</v>
      </c>
      <c r="G7" s="6">
        <v>24</v>
      </c>
      <c r="H7" s="11">
        <v>5</v>
      </c>
      <c r="I7" s="12">
        <f t="shared" si="0"/>
        <v>120</v>
      </c>
      <c r="J7" s="11">
        <f t="shared" si="1"/>
        <v>74.400000000000006</v>
      </c>
    </row>
    <row r="8" spans="1:10" ht="15.75">
      <c r="A8" s="7">
        <v>7</v>
      </c>
      <c r="B8" s="8" t="s">
        <v>8</v>
      </c>
      <c r="C8" s="5" t="s">
        <v>40</v>
      </c>
      <c r="D8" s="6">
        <v>12</v>
      </c>
      <c r="E8" s="10">
        <v>5</v>
      </c>
      <c r="F8" s="11">
        <f t="shared" ref="F8:F18" si="3">D8*E8</f>
        <v>60</v>
      </c>
      <c r="G8" s="6">
        <v>12</v>
      </c>
      <c r="H8" s="11">
        <v>10</v>
      </c>
      <c r="I8" s="12">
        <f t="shared" si="0"/>
        <v>120</v>
      </c>
      <c r="J8" s="11">
        <f t="shared" si="1"/>
        <v>60</v>
      </c>
    </row>
    <row r="9" spans="1:10" ht="15.75">
      <c r="A9" s="7">
        <v>8</v>
      </c>
      <c r="B9" s="9" t="s">
        <v>9</v>
      </c>
      <c r="C9" s="5" t="s">
        <v>40</v>
      </c>
      <c r="D9" s="13">
        <v>12</v>
      </c>
      <c r="E9" s="14">
        <v>3.4</v>
      </c>
      <c r="F9" s="11">
        <f t="shared" si="3"/>
        <v>40.799999999999997</v>
      </c>
      <c r="G9" s="13">
        <v>12</v>
      </c>
      <c r="H9" s="11">
        <v>7</v>
      </c>
      <c r="I9" s="12">
        <f t="shared" si="0"/>
        <v>84</v>
      </c>
      <c r="J9" s="11">
        <f t="shared" si="1"/>
        <v>43.2</v>
      </c>
    </row>
    <row r="10" spans="1:10" ht="15.75">
      <c r="A10" s="7">
        <v>9</v>
      </c>
      <c r="B10" s="9" t="s">
        <v>10</v>
      </c>
      <c r="C10" s="5" t="s">
        <v>40</v>
      </c>
      <c r="D10" s="13">
        <v>12</v>
      </c>
      <c r="E10" s="14">
        <v>1.9</v>
      </c>
      <c r="F10" s="11">
        <f t="shared" si="3"/>
        <v>22.799999999999997</v>
      </c>
      <c r="G10" s="13">
        <v>12</v>
      </c>
      <c r="H10" s="11">
        <v>4</v>
      </c>
      <c r="I10" s="12">
        <f t="shared" si="0"/>
        <v>48</v>
      </c>
      <c r="J10" s="11">
        <f t="shared" si="1"/>
        <v>25.200000000000003</v>
      </c>
    </row>
    <row r="11" spans="1:10" ht="15.75">
      <c r="A11" s="7">
        <v>10</v>
      </c>
      <c r="B11" s="8" t="s">
        <v>11</v>
      </c>
      <c r="C11" s="5" t="s">
        <v>40</v>
      </c>
      <c r="D11" s="6">
        <v>22</v>
      </c>
      <c r="E11" s="10">
        <v>2</v>
      </c>
      <c r="F11" s="11">
        <f t="shared" si="3"/>
        <v>44</v>
      </c>
      <c r="G11" s="6">
        <v>22</v>
      </c>
      <c r="H11" s="11">
        <v>4</v>
      </c>
      <c r="I11" s="12">
        <f t="shared" si="0"/>
        <v>88</v>
      </c>
      <c r="J11" s="11">
        <f t="shared" si="1"/>
        <v>44</v>
      </c>
    </row>
    <row r="12" spans="1:10" ht="15.75">
      <c r="A12" s="7">
        <v>11</v>
      </c>
      <c r="B12" s="8" t="s">
        <v>12</v>
      </c>
      <c r="C12" s="5" t="s">
        <v>40</v>
      </c>
      <c r="D12" s="6">
        <v>10</v>
      </c>
      <c r="E12" s="10">
        <v>2.5</v>
      </c>
      <c r="F12" s="11">
        <f t="shared" si="3"/>
        <v>25</v>
      </c>
      <c r="G12" s="6">
        <v>10</v>
      </c>
      <c r="H12" s="11">
        <v>5</v>
      </c>
      <c r="I12" s="12">
        <f t="shared" si="0"/>
        <v>50</v>
      </c>
      <c r="J12" s="11">
        <f t="shared" si="1"/>
        <v>25</v>
      </c>
    </row>
    <row r="13" spans="1:10" ht="15.75">
      <c r="A13" s="7">
        <v>12</v>
      </c>
      <c r="B13" s="8" t="s">
        <v>13</v>
      </c>
      <c r="C13" s="5" t="s">
        <v>40</v>
      </c>
      <c r="D13" s="6">
        <v>20</v>
      </c>
      <c r="E13" s="10">
        <v>2</v>
      </c>
      <c r="F13" s="11">
        <f t="shared" si="3"/>
        <v>40</v>
      </c>
      <c r="G13" s="6">
        <v>20</v>
      </c>
      <c r="H13" s="11">
        <v>3</v>
      </c>
      <c r="I13" s="12">
        <f t="shared" si="0"/>
        <v>60</v>
      </c>
      <c r="J13" s="11">
        <f t="shared" si="1"/>
        <v>20</v>
      </c>
    </row>
    <row r="14" spans="1:10" ht="15.75">
      <c r="A14" s="7">
        <v>13</v>
      </c>
      <c r="B14" s="8" t="s">
        <v>14</v>
      </c>
      <c r="C14" s="5" t="s">
        <v>40</v>
      </c>
      <c r="D14" s="6">
        <v>6</v>
      </c>
      <c r="E14" s="10">
        <v>2.9</v>
      </c>
      <c r="F14" s="11">
        <f t="shared" si="3"/>
        <v>17.399999999999999</v>
      </c>
      <c r="G14" s="6">
        <v>6</v>
      </c>
      <c r="H14" s="11">
        <v>6</v>
      </c>
      <c r="I14" s="12">
        <f t="shared" si="0"/>
        <v>36</v>
      </c>
      <c r="J14" s="11">
        <f t="shared" si="1"/>
        <v>18.600000000000001</v>
      </c>
    </row>
    <row r="15" spans="1:10" ht="15.75">
      <c r="A15" s="7">
        <v>14</v>
      </c>
      <c r="B15" s="8" t="s">
        <v>15</v>
      </c>
      <c r="C15" s="5" t="s">
        <v>40</v>
      </c>
      <c r="D15" s="6">
        <v>10</v>
      </c>
      <c r="E15" s="10">
        <v>3.5</v>
      </c>
      <c r="F15" s="11">
        <f t="shared" si="3"/>
        <v>35</v>
      </c>
      <c r="G15" s="6">
        <v>10</v>
      </c>
      <c r="H15" s="11">
        <v>7</v>
      </c>
      <c r="I15" s="12">
        <f t="shared" si="0"/>
        <v>70</v>
      </c>
      <c r="J15" s="11">
        <f t="shared" si="1"/>
        <v>35</v>
      </c>
    </row>
    <row r="16" spans="1:10" ht="15.75">
      <c r="A16" s="7">
        <v>15</v>
      </c>
      <c r="B16" s="8" t="s">
        <v>16</v>
      </c>
      <c r="C16" s="5" t="s">
        <v>40</v>
      </c>
      <c r="D16" s="6">
        <v>4</v>
      </c>
      <c r="E16" s="10">
        <v>13</v>
      </c>
      <c r="F16" s="11">
        <f t="shared" si="3"/>
        <v>52</v>
      </c>
      <c r="G16" s="6">
        <v>4</v>
      </c>
      <c r="H16" s="11">
        <v>25</v>
      </c>
      <c r="I16" s="12">
        <f t="shared" si="0"/>
        <v>100</v>
      </c>
      <c r="J16" s="11">
        <f t="shared" si="1"/>
        <v>48</v>
      </c>
    </row>
    <row r="17" spans="1:10" ht="15.75">
      <c r="A17" s="7">
        <v>16</v>
      </c>
      <c r="B17" s="8" t="s">
        <v>17</v>
      </c>
      <c r="C17" s="5" t="s">
        <v>40</v>
      </c>
      <c r="D17" s="6">
        <v>15</v>
      </c>
      <c r="E17" s="10">
        <v>5</v>
      </c>
      <c r="F17" s="11">
        <f t="shared" si="3"/>
        <v>75</v>
      </c>
      <c r="G17" s="6">
        <v>15</v>
      </c>
      <c r="H17" s="11">
        <v>10</v>
      </c>
      <c r="I17" s="12">
        <f t="shared" si="0"/>
        <v>150</v>
      </c>
      <c r="J17" s="11">
        <f t="shared" si="1"/>
        <v>75</v>
      </c>
    </row>
    <row r="18" spans="1:10" ht="15.75">
      <c r="A18" s="7">
        <v>17</v>
      </c>
      <c r="B18" s="8" t="s">
        <v>18</v>
      </c>
      <c r="C18" s="5" t="s">
        <v>40</v>
      </c>
      <c r="D18" s="6">
        <v>16</v>
      </c>
      <c r="E18" s="10">
        <v>5</v>
      </c>
      <c r="F18" s="11">
        <f t="shared" si="3"/>
        <v>80</v>
      </c>
      <c r="G18" s="6">
        <v>16</v>
      </c>
      <c r="H18" s="11">
        <v>8</v>
      </c>
      <c r="I18" s="12">
        <f t="shared" si="0"/>
        <v>128</v>
      </c>
      <c r="J18" s="11">
        <f t="shared" si="1"/>
        <v>48</v>
      </c>
    </row>
    <row r="19" spans="1:10" ht="15.75">
      <c r="A19" s="47" t="s">
        <v>19</v>
      </c>
      <c r="B19" s="47"/>
      <c r="C19" s="15"/>
      <c r="D19" s="16"/>
      <c r="E19" s="17"/>
      <c r="F19" s="18">
        <f>F2+F3+F4+F5+F6+F7+F8+F9+F10+F11+F12+F13+F14+F15+F16+F17+F18</f>
        <v>969.59999999999991</v>
      </c>
      <c r="G19" s="16"/>
      <c r="H19" s="15"/>
      <c r="I19" s="18">
        <f>I2+I3+I4+I5+I6+I7+I8+I9+I10+I11+I12+I13+I14+I15+I16+I17+I18</f>
        <v>1942</v>
      </c>
      <c r="J19" s="21">
        <f t="shared" si="1"/>
        <v>972.40000000000009</v>
      </c>
    </row>
    <row r="21" spans="1:10" ht="15" customHeight="1">
      <c r="B21" s="48" t="s">
        <v>21</v>
      </c>
      <c r="C21" s="48"/>
    </row>
    <row r="22" spans="1:10" ht="18" customHeight="1">
      <c r="B22" s="48" t="s">
        <v>65</v>
      </c>
      <c r="C22" s="48"/>
    </row>
    <row r="23" spans="1:10">
      <c r="B23" s="46" t="s">
        <v>22</v>
      </c>
      <c r="C23" s="46"/>
    </row>
    <row r="24" spans="1:10">
      <c r="B24" s="46" t="s">
        <v>23</v>
      </c>
      <c r="C24" s="46"/>
      <c r="D24" s="46"/>
      <c r="E24" s="46"/>
    </row>
    <row r="25" spans="1:10">
      <c r="D25" t="s">
        <v>67</v>
      </c>
    </row>
  </sheetData>
  <mergeCells count="5">
    <mergeCell ref="B24:E24"/>
    <mergeCell ref="A19:B19"/>
    <mergeCell ref="B21:C21"/>
    <mergeCell ref="B22:C22"/>
    <mergeCell ref="B23:C2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F19" sqref="F19"/>
    </sheetView>
  </sheetViews>
  <sheetFormatPr defaultRowHeight="15"/>
  <cols>
    <col min="1" max="1" width="3.85546875" customWidth="1"/>
    <col min="2" max="2" width="28" customWidth="1"/>
    <col min="6" max="6" width="10.42578125" customWidth="1"/>
    <col min="9" max="9" width="10" customWidth="1"/>
    <col min="10" max="10" width="10.7109375" customWidth="1"/>
  </cols>
  <sheetData>
    <row r="1" spans="1:10" s="35" customFormat="1" ht="49.5" customHeight="1">
      <c r="A1" s="26" t="s">
        <v>0</v>
      </c>
      <c r="B1" s="22" t="s">
        <v>4</v>
      </c>
      <c r="C1" s="26" t="s">
        <v>48</v>
      </c>
      <c r="D1" s="26" t="s">
        <v>49</v>
      </c>
      <c r="E1" s="22" t="s">
        <v>1</v>
      </c>
      <c r="F1" s="22" t="s">
        <v>47</v>
      </c>
      <c r="G1" s="26" t="s">
        <v>49</v>
      </c>
      <c r="H1" s="22" t="s">
        <v>3</v>
      </c>
      <c r="I1" s="22" t="s">
        <v>43</v>
      </c>
      <c r="J1" s="28" t="s">
        <v>44</v>
      </c>
    </row>
    <row r="2" spans="1:10" ht="23.25" customHeight="1">
      <c r="A2" s="7">
        <v>1</v>
      </c>
      <c r="B2" s="6" t="s">
        <v>50</v>
      </c>
      <c r="C2" s="5" t="s">
        <v>40</v>
      </c>
      <c r="D2" s="6">
        <v>9</v>
      </c>
      <c r="E2" s="10">
        <v>8</v>
      </c>
      <c r="F2" s="41">
        <f>D2*E2</f>
        <v>72</v>
      </c>
      <c r="G2" s="6">
        <v>9</v>
      </c>
      <c r="H2" s="10">
        <v>14</v>
      </c>
      <c r="I2" s="42">
        <f>G2*H2</f>
        <v>126</v>
      </c>
      <c r="J2" s="41">
        <f>I2-F2</f>
        <v>54</v>
      </c>
    </row>
    <row r="3" spans="1:10" ht="15.75">
      <c r="A3" s="7">
        <v>2</v>
      </c>
      <c r="B3" s="6" t="s">
        <v>51</v>
      </c>
      <c r="C3" s="5" t="s">
        <v>40</v>
      </c>
      <c r="D3" s="6">
        <v>10</v>
      </c>
      <c r="E3" s="10">
        <v>8.1999999999999993</v>
      </c>
      <c r="F3" s="41">
        <f>D3*E3</f>
        <v>82</v>
      </c>
      <c r="G3" s="6">
        <v>10</v>
      </c>
      <c r="H3" s="10">
        <v>16</v>
      </c>
      <c r="I3" s="42">
        <f t="shared" ref="I3:I15" si="0">G3*H3</f>
        <v>160</v>
      </c>
      <c r="J3" s="41">
        <f t="shared" ref="J3:J19" si="1">I3-F3</f>
        <v>78</v>
      </c>
    </row>
    <row r="4" spans="1:10" ht="15.75">
      <c r="A4" s="7">
        <v>3</v>
      </c>
      <c r="B4" s="6" t="s">
        <v>52</v>
      </c>
      <c r="C4" s="5" t="s">
        <v>40</v>
      </c>
      <c r="D4" s="6">
        <v>10</v>
      </c>
      <c r="E4" s="10">
        <v>10</v>
      </c>
      <c r="F4" s="41">
        <f t="shared" ref="F4:F15" si="2">D4*E4</f>
        <v>100</v>
      </c>
      <c r="G4" s="6">
        <v>10</v>
      </c>
      <c r="H4" s="10">
        <v>18</v>
      </c>
      <c r="I4" s="42">
        <f t="shared" si="0"/>
        <v>180</v>
      </c>
      <c r="J4" s="41">
        <f t="shared" si="1"/>
        <v>80</v>
      </c>
    </row>
    <row r="5" spans="1:10" ht="15.75">
      <c r="A5" s="7">
        <v>4</v>
      </c>
      <c r="B5" s="6" t="s">
        <v>53</v>
      </c>
      <c r="C5" s="5" t="s">
        <v>40</v>
      </c>
      <c r="D5" s="6">
        <v>10</v>
      </c>
      <c r="E5" s="10">
        <v>3</v>
      </c>
      <c r="F5" s="41">
        <f t="shared" si="2"/>
        <v>30</v>
      </c>
      <c r="G5" s="6">
        <v>10</v>
      </c>
      <c r="H5" s="10">
        <v>6</v>
      </c>
      <c r="I5" s="42">
        <f t="shared" si="0"/>
        <v>60</v>
      </c>
      <c r="J5" s="41">
        <f t="shared" si="1"/>
        <v>30</v>
      </c>
    </row>
    <row r="6" spans="1:10" ht="15.75">
      <c r="A6" s="7">
        <v>5</v>
      </c>
      <c r="B6" s="6" t="s">
        <v>54</v>
      </c>
      <c r="C6" s="5" t="s">
        <v>40</v>
      </c>
      <c r="D6" s="6">
        <v>20</v>
      </c>
      <c r="E6" s="10">
        <v>2.5</v>
      </c>
      <c r="F6" s="41">
        <f t="shared" si="2"/>
        <v>50</v>
      </c>
      <c r="G6" s="6">
        <v>20</v>
      </c>
      <c r="H6" s="10">
        <v>5</v>
      </c>
      <c r="I6" s="42">
        <f t="shared" si="0"/>
        <v>100</v>
      </c>
      <c r="J6" s="41">
        <f t="shared" si="1"/>
        <v>50</v>
      </c>
    </row>
    <row r="7" spans="1:10" ht="15.75">
      <c r="A7" s="7">
        <v>6</v>
      </c>
      <c r="B7" s="6" t="s">
        <v>55</v>
      </c>
      <c r="C7" s="5" t="s">
        <v>40</v>
      </c>
      <c r="D7" s="6">
        <v>12</v>
      </c>
      <c r="E7" s="10">
        <v>7.5</v>
      </c>
      <c r="F7" s="41">
        <f t="shared" si="2"/>
        <v>90</v>
      </c>
      <c r="G7" s="6">
        <v>12</v>
      </c>
      <c r="H7" s="10">
        <v>15</v>
      </c>
      <c r="I7" s="42">
        <f t="shared" si="0"/>
        <v>180</v>
      </c>
      <c r="J7" s="41">
        <f t="shared" si="1"/>
        <v>90</v>
      </c>
    </row>
    <row r="8" spans="1:10" ht="15.75">
      <c r="A8" s="7">
        <v>7</v>
      </c>
      <c r="B8" s="6" t="s">
        <v>56</v>
      </c>
      <c r="C8" s="5" t="s">
        <v>40</v>
      </c>
      <c r="D8" s="6">
        <v>12</v>
      </c>
      <c r="E8" s="10">
        <v>8.5</v>
      </c>
      <c r="F8" s="41">
        <f t="shared" si="2"/>
        <v>102</v>
      </c>
      <c r="G8" s="6">
        <v>12</v>
      </c>
      <c r="H8" s="10">
        <v>17</v>
      </c>
      <c r="I8" s="42">
        <f t="shared" si="0"/>
        <v>204</v>
      </c>
      <c r="J8" s="41">
        <f t="shared" si="1"/>
        <v>102</v>
      </c>
    </row>
    <row r="9" spans="1:10" ht="13.5" customHeight="1">
      <c r="A9" s="7">
        <v>8</v>
      </c>
      <c r="B9" s="13" t="s">
        <v>57</v>
      </c>
      <c r="C9" s="5" t="s">
        <v>40</v>
      </c>
      <c r="D9" s="13">
        <v>36</v>
      </c>
      <c r="E9" s="14">
        <v>2.75</v>
      </c>
      <c r="F9" s="41">
        <f t="shared" si="2"/>
        <v>99</v>
      </c>
      <c r="G9" s="13">
        <v>36</v>
      </c>
      <c r="H9" s="14">
        <v>6</v>
      </c>
      <c r="I9" s="42">
        <f t="shared" si="0"/>
        <v>216</v>
      </c>
      <c r="J9" s="41">
        <f t="shared" si="1"/>
        <v>117</v>
      </c>
    </row>
    <row r="10" spans="1:10" ht="15.75">
      <c r="A10" s="7">
        <v>9</v>
      </c>
      <c r="B10" s="13" t="s">
        <v>58</v>
      </c>
      <c r="C10" s="5" t="s">
        <v>40</v>
      </c>
      <c r="D10" s="13">
        <v>9</v>
      </c>
      <c r="E10" s="14">
        <v>27</v>
      </c>
      <c r="F10" s="41">
        <f t="shared" si="2"/>
        <v>243</v>
      </c>
      <c r="G10" s="13">
        <v>9</v>
      </c>
      <c r="H10" s="14">
        <v>45</v>
      </c>
      <c r="I10" s="42">
        <f t="shared" si="0"/>
        <v>405</v>
      </c>
      <c r="J10" s="41">
        <f t="shared" si="1"/>
        <v>162</v>
      </c>
    </row>
    <row r="11" spans="1:10" ht="15.75">
      <c r="A11" s="7">
        <v>10</v>
      </c>
      <c r="B11" s="6" t="s">
        <v>59</v>
      </c>
      <c r="C11" s="5" t="s">
        <v>40</v>
      </c>
      <c r="D11" s="6">
        <v>6</v>
      </c>
      <c r="E11" s="10">
        <v>21</v>
      </c>
      <c r="F11" s="41">
        <f t="shared" si="2"/>
        <v>126</v>
      </c>
      <c r="G11" s="6">
        <v>6</v>
      </c>
      <c r="H11" s="10">
        <v>36</v>
      </c>
      <c r="I11" s="42">
        <f t="shared" si="0"/>
        <v>216</v>
      </c>
      <c r="J11" s="41">
        <f t="shared" si="1"/>
        <v>90</v>
      </c>
    </row>
    <row r="12" spans="1:10" ht="15.75">
      <c r="A12" s="7">
        <v>11</v>
      </c>
      <c r="B12" s="6" t="s">
        <v>60</v>
      </c>
      <c r="C12" s="5" t="s">
        <v>40</v>
      </c>
      <c r="D12" s="6">
        <v>5</v>
      </c>
      <c r="E12" s="10">
        <v>22</v>
      </c>
      <c r="F12" s="41">
        <f t="shared" si="2"/>
        <v>110</v>
      </c>
      <c r="G12" s="6">
        <v>5</v>
      </c>
      <c r="H12" s="10">
        <v>40</v>
      </c>
      <c r="I12" s="42">
        <f t="shared" si="0"/>
        <v>200</v>
      </c>
      <c r="J12" s="41">
        <f t="shared" si="1"/>
        <v>90</v>
      </c>
    </row>
    <row r="13" spans="1:10" ht="15.75">
      <c r="A13" s="7">
        <v>12</v>
      </c>
      <c r="B13" s="6" t="s">
        <v>61</v>
      </c>
      <c r="C13" s="5" t="s">
        <v>40</v>
      </c>
      <c r="D13" s="6">
        <v>10</v>
      </c>
      <c r="E13" s="10">
        <v>7.5</v>
      </c>
      <c r="F13" s="41">
        <f t="shared" si="2"/>
        <v>75</v>
      </c>
      <c r="G13" s="6">
        <v>10</v>
      </c>
      <c r="H13" s="10">
        <v>12</v>
      </c>
      <c r="I13" s="42">
        <f t="shared" si="0"/>
        <v>120</v>
      </c>
      <c r="J13" s="41">
        <f t="shared" si="1"/>
        <v>45</v>
      </c>
    </row>
    <row r="14" spans="1:10" ht="15.75">
      <c r="A14" s="7">
        <v>13</v>
      </c>
      <c r="B14" s="6" t="s">
        <v>62</v>
      </c>
      <c r="C14" s="5" t="s">
        <v>40</v>
      </c>
      <c r="D14" s="6">
        <v>12</v>
      </c>
      <c r="E14" s="10">
        <v>6.5</v>
      </c>
      <c r="F14" s="41">
        <f t="shared" si="2"/>
        <v>78</v>
      </c>
      <c r="G14" s="6">
        <v>12</v>
      </c>
      <c r="H14" s="10">
        <v>12</v>
      </c>
      <c r="I14" s="42">
        <f t="shared" si="0"/>
        <v>144</v>
      </c>
      <c r="J14" s="41">
        <f t="shared" si="1"/>
        <v>66</v>
      </c>
    </row>
    <row r="15" spans="1:10" ht="15.75">
      <c r="A15" s="7">
        <v>14</v>
      </c>
      <c r="B15" s="6" t="s">
        <v>63</v>
      </c>
      <c r="C15" s="5" t="s">
        <v>40</v>
      </c>
      <c r="D15" s="6">
        <v>1</v>
      </c>
      <c r="E15" s="10">
        <v>0</v>
      </c>
      <c r="F15" s="41">
        <f t="shared" si="2"/>
        <v>0</v>
      </c>
      <c r="G15" s="6">
        <v>1</v>
      </c>
      <c r="H15" s="40">
        <v>100</v>
      </c>
      <c r="I15" s="42">
        <f t="shared" si="0"/>
        <v>100</v>
      </c>
      <c r="J15" s="41">
        <f t="shared" si="1"/>
        <v>100</v>
      </c>
    </row>
    <row r="16" spans="1:10" ht="15.75">
      <c r="A16" s="7"/>
      <c r="B16" s="8"/>
      <c r="C16" s="7"/>
      <c r="D16" s="8"/>
      <c r="E16" s="29"/>
      <c r="F16" s="30"/>
      <c r="G16" s="8"/>
      <c r="H16" s="30"/>
      <c r="I16" s="31"/>
      <c r="J16" s="30"/>
    </row>
    <row r="17" spans="1:10" ht="15.75">
      <c r="A17" s="7"/>
      <c r="B17" s="8"/>
      <c r="C17" s="7"/>
      <c r="D17" s="8"/>
      <c r="E17" s="29"/>
      <c r="F17" s="30"/>
      <c r="G17" s="8"/>
      <c r="H17" s="30"/>
      <c r="I17" s="31"/>
      <c r="J17" s="30"/>
    </row>
    <row r="18" spans="1:10" ht="15.75">
      <c r="A18" s="7"/>
      <c r="B18" s="8"/>
      <c r="C18" s="7"/>
      <c r="D18" s="8"/>
      <c r="E18" s="29"/>
      <c r="F18" s="30"/>
      <c r="G18" s="8"/>
      <c r="H18" s="30"/>
      <c r="I18" s="31"/>
      <c r="J18" s="30"/>
    </row>
    <row r="19" spans="1:10" ht="15.75">
      <c r="A19" s="49" t="s">
        <v>19</v>
      </c>
      <c r="B19" s="49"/>
      <c r="C19" s="32"/>
      <c r="D19" s="1"/>
      <c r="E19" s="33"/>
      <c r="F19" s="34">
        <f>F2+F3+F4+F5+F6+F7+F8+F9+F10+F11+F12+F13+F14+F15+F16+F17+F18</f>
        <v>1257</v>
      </c>
      <c r="G19" s="1"/>
      <c r="H19" s="32"/>
      <c r="I19" s="34">
        <f>I2+I3+I4+I5+I6+I7+I8+I9+I10+I11+I12+I13+I14+I15+I16+I17+I18</f>
        <v>2411</v>
      </c>
      <c r="J19" s="34">
        <f t="shared" si="1"/>
        <v>1154</v>
      </c>
    </row>
    <row r="21" spans="1:10" ht="15.75">
      <c r="B21" s="48" t="s">
        <v>64</v>
      </c>
      <c r="C21" s="48"/>
    </row>
    <row r="22" spans="1:10" ht="15.75">
      <c r="B22" s="48" t="s">
        <v>24</v>
      </c>
      <c r="C22" s="48"/>
    </row>
    <row r="23" spans="1:10">
      <c r="B23" s="46" t="s">
        <v>22</v>
      </c>
      <c r="C23" s="46"/>
    </row>
  </sheetData>
  <mergeCells count="4">
    <mergeCell ref="A19:B19"/>
    <mergeCell ref="B21:C21"/>
    <mergeCell ref="B22:C22"/>
    <mergeCell ref="B23:C2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4"/>
  <sheetViews>
    <sheetView workbookViewId="0">
      <selection activeCell="N18" sqref="N18"/>
    </sheetView>
  </sheetViews>
  <sheetFormatPr defaultRowHeight="15"/>
  <cols>
    <col min="1" max="1" width="5.42578125" customWidth="1"/>
    <col min="2" max="2" width="29" customWidth="1"/>
    <col min="6" max="6" width="10.7109375" customWidth="1"/>
  </cols>
  <sheetData>
    <row r="1" spans="1:10" ht="48" thickBot="1">
      <c r="A1" s="26" t="s">
        <v>0</v>
      </c>
      <c r="B1" s="22" t="s">
        <v>4</v>
      </c>
      <c r="C1" s="26" t="s">
        <v>48</v>
      </c>
      <c r="D1" s="26" t="s">
        <v>49</v>
      </c>
      <c r="E1" s="22" t="s">
        <v>1</v>
      </c>
      <c r="F1" s="22" t="s">
        <v>47</v>
      </c>
      <c r="G1" s="26" t="s">
        <v>49</v>
      </c>
      <c r="H1" s="22" t="s">
        <v>3</v>
      </c>
      <c r="I1" s="22" t="s">
        <v>43</v>
      </c>
      <c r="J1" s="28" t="s">
        <v>44</v>
      </c>
    </row>
    <row r="2" spans="1:10" ht="16.5" thickBot="1">
      <c r="A2" s="7">
        <v>1</v>
      </c>
      <c r="B2" s="36" t="s">
        <v>70</v>
      </c>
      <c r="C2" s="7" t="s">
        <v>39</v>
      </c>
      <c r="D2" s="8">
        <v>50</v>
      </c>
      <c r="E2" s="38">
        <v>5.56</v>
      </c>
      <c r="F2" s="30">
        <f>D2*E2</f>
        <v>278</v>
      </c>
      <c r="G2" s="8">
        <v>50</v>
      </c>
      <c r="H2" s="38">
        <v>8</v>
      </c>
      <c r="I2" s="31">
        <f>G2*H2</f>
        <v>400</v>
      </c>
      <c r="J2" s="30">
        <f>I2-F2</f>
        <v>122</v>
      </c>
    </row>
    <row r="3" spans="1:10" ht="16.5" thickBot="1">
      <c r="A3" s="7">
        <v>2</v>
      </c>
      <c r="B3" s="37" t="s">
        <v>71</v>
      </c>
      <c r="C3" s="7" t="s">
        <v>39</v>
      </c>
      <c r="D3" s="8">
        <v>10</v>
      </c>
      <c r="E3" s="39">
        <v>27.5</v>
      </c>
      <c r="F3" s="30">
        <f>D3*E3</f>
        <v>275</v>
      </c>
      <c r="G3" s="8">
        <v>10</v>
      </c>
      <c r="H3" s="39">
        <v>37</v>
      </c>
      <c r="I3" s="31">
        <f t="shared" ref="I3:I18" si="0">G3*H3</f>
        <v>370</v>
      </c>
      <c r="J3" s="30">
        <f t="shared" ref="J3:J18" si="1">I3-F3</f>
        <v>95</v>
      </c>
    </row>
    <row r="4" spans="1:10" ht="16.5" thickBot="1">
      <c r="A4" s="7">
        <v>3</v>
      </c>
      <c r="B4" s="37" t="s">
        <v>84</v>
      </c>
      <c r="C4" s="7" t="s">
        <v>40</v>
      </c>
      <c r="D4" s="8">
        <v>6</v>
      </c>
      <c r="E4" s="39">
        <v>46</v>
      </c>
      <c r="F4" s="30">
        <f t="shared" ref="F4:F18" si="2">D4*E4</f>
        <v>276</v>
      </c>
      <c r="G4" s="8">
        <v>6</v>
      </c>
      <c r="H4" s="39">
        <v>68</v>
      </c>
      <c r="I4" s="31">
        <f t="shared" si="0"/>
        <v>408</v>
      </c>
      <c r="J4" s="30">
        <f t="shared" si="1"/>
        <v>132</v>
      </c>
    </row>
    <row r="5" spans="1:10" ht="16.5" thickBot="1">
      <c r="A5" s="7">
        <v>4</v>
      </c>
      <c r="B5" s="37" t="s">
        <v>85</v>
      </c>
      <c r="C5" s="7" t="s">
        <v>40</v>
      </c>
      <c r="D5" s="8">
        <v>6</v>
      </c>
      <c r="E5" s="39">
        <v>31</v>
      </c>
      <c r="F5" s="30">
        <f t="shared" si="2"/>
        <v>186</v>
      </c>
      <c r="G5" s="8">
        <v>6</v>
      </c>
      <c r="H5" s="39">
        <v>45</v>
      </c>
      <c r="I5" s="31">
        <f t="shared" si="0"/>
        <v>270</v>
      </c>
      <c r="J5" s="30">
        <f t="shared" si="1"/>
        <v>84</v>
      </c>
    </row>
    <row r="6" spans="1:10" ht="16.5" thickBot="1">
      <c r="A6" s="7">
        <v>5</v>
      </c>
      <c r="B6" s="37" t="s">
        <v>86</v>
      </c>
      <c r="C6" s="7" t="s">
        <v>40</v>
      </c>
      <c r="D6" s="8">
        <v>15</v>
      </c>
      <c r="E6" s="39">
        <v>10</v>
      </c>
      <c r="F6" s="30">
        <f t="shared" si="2"/>
        <v>150</v>
      </c>
      <c r="G6" s="8">
        <v>15</v>
      </c>
      <c r="H6" s="39">
        <v>14</v>
      </c>
      <c r="I6" s="31">
        <f t="shared" si="0"/>
        <v>210</v>
      </c>
      <c r="J6" s="30">
        <f t="shared" si="1"/>
        <v>60</v>
      </c>
    </row>
    <row r="7" spans="1:10" ht="16.5" thickBot="1">
      <c r="A7" s="7">
        <v>6</v>
      </c>
      <c r="B7" s="37" t="s">
        <v>72</v>
      </c>
      <c r="C7" s="7" t="s">
        <v>40</v>
      </c>
      <c r="D7" s="8">
        <v>36</v>
      </c>
      <c r="E7" s="39">
        <v>2.5</v>
      </c>
      <c r="F7" s="30">
        <f t="shared" si="2"/>
        <v>90</v>
      </c>
      <c r="G7" s="8">
        <v>36</v>
      </c>
      <c r="H7" s="39">
        <v>3.5</v>
      </c>
      <c r="I7" s="31">
        <f t="shared" si="0"/>
        <v>126</v>
      </c>
      <c r="J7" s="30">
        <f t="shared" si="1"/>
        <v>36</v>
      </c>
    </row>
    <row r="8" spans="1:10" ht="16.5" thickBot="1">
      <c r="A8" s="7">
        <v>7</v>
      </c>
      <c r="B8" s="37" t="s">
        <v>73</v>
      </c>
      <c r="C8" s="7" t="s">
        <v>40</v>
      </c>
      <c r="D8" s="8">
        <v>40</v>
      </c>
      <c r="E8" s="39">
        <v>3.4</v>
      </c>
      <c r="F8" s="30">
        <f t="shared" si="2"/>
        <v>136</v>
      </c>
      <c r="G8" s="8">
        <v>40</v>
      </c>
      <c r="H8" s="39">
        <v>6</v>
      </c>
      <c r="I8" s="31">
        <f t="shared" si="0"/>
        <v>240</v>
      </c>
      <c r="J8" s="30">
        <f t="shared" si="1"/>
        <v>104</v>
      </c>
    </row>
    <row r="9" spans="1:10" ht="16.5" thickBot="1">
      <c r="A9" s="7">
        <v>8</v>
      </c>
      <c r="B9" s="43" t="s">
        <v>74</v>
      </c>
      <c r="C9" s="7" t="s">
        <v>39</v>
      </c>
      <c r="D9" s="9">
        <v>7</v>
      </c>
      <c r="E9" s="44">
        <v>21</v>
      </c>
      <c r="F9" s="30">
        <f t="shared" si="2"/>
        <v>147</v>
      </c>
      <c r="G9" s="9">
        <v>7</v>
      </c>
      <c r="H9" s="44">
        <v>32</v>
      </c>
      <c r="I9" s="31">
        <f t="shared" si="0"/>
        <v>224</v>
      </c>
      <c r="J9" s="30">
        <f t="shared" si="1"/>
        <v>77</v>
      </c>
    </row>
    <row r="10" spans="1:10" ht="16.5" thickBot="1">
      <c r="A10" s="7">
        <v>9</v>
      </c>
      <c r="B10" s="37" t="s">
        <v>74</v>
      </c>
      <c r="C10" s="7" t="s">
        <v>39</v>
      </c>
      <c r="D10" s="9">
        <v>6</v>
      </c>
      <c r="E10" s="39">
        <v>19</v>
      </c>
      <c r="F10" s="30">
        <f t="shared" si="2"/>
        <v>114</v>
      </c>
      <c r="G10" s="9">
        <v>6</v>
      </c>
      <c r="H10" s="39">
        <v>32</v>
      </c>
      <c r="I10" s="31">
        <f t="shared" si="0"/>
        <v>192</v>
      </c>
      <c r="J10" s="30">
        <f t="shared" si="1"/>
        <v>78</v>
      </c>
    </row>
    <row r="11" spans="1:10" ht="16.5" thickBot="1">
      <c r="A11" s="7">
        <v>10</v>
      </c>
      <c r="B11" s="37" t="s">
        <v>75</v>
      </c>
      <c r="C11" s="7" t="s">
        <v>39</v>
      </c>
      <c r="D11" s="8">
        <v>6</v>
      </c>
      <c r="E11" s="39">
        <v>31</v>
      </c>
      <c r="F11" s="30">
        <f t="shared" si="2"/>
        <v>186</v>
      </c>
      <c r="G11" s="8">
        <v>6</v>
      </c>
      <c r="H11" s="39">
        <v>38</v>
      </c>
      <c r="I11" s="31">
        <f t="shared" si="0"/>
        <v>228</v>
      </c>
      <c r="J11" s="30">
        <f t="shared" si="1"/>
        <v>42</v>
      </c>
    </row>
    <row r="12" spans="1:10" ht="16.5" thickBot="1">
      <c r="A12" s="7">
        <v>11</v>
      </c>
      <c r="B12" s="37" t="s">
        <v>76</v>
      </c>
      <c r="C12" s="7" t="s">
        <v>39</v>
      </c>
      <c r="D12" s="8">
        <v>20</v>
      </c>
      <c r="E12" s="39">
        <v>8.6</v>
      </c>
      <c r="F12" s="30">
        <f t="shared" si="2"/>
        <v>172</v>
      </c>
      <c r="G12" s="8">
        <v>20</v>
      </c>
      <c r="H12" s="39">
        <v>18</v>
      </c>
      <c r="I12" s="31">
        <f t="shared" si="0"/>
        <v>360</v>
      </c>
      <c r="J12" s="30">
        <f t="shared" si="1"/>
        <v>188</v>
      </c>
    </row>
    <row r="13" spans="1:10" ht="16.5" thickBot="1">
      <c r="A13" s="7">
        <v>12</v>
      </c>
      <c r="B13" s="37" t="s">
        <v>77</v>
      </c>
      <c r="C13" s="7" t="s">
        <v>40</v>
      </c>
      <c r="D13" s="8">
        <v>60</v>
      </c>
      <c r="E13" s="39">
        <v>0.5</v>
      </c>
      <c r="F13" s="30">
        <f t="shared" si="2"/>
        <v>30</v>
      </c>
      <c r="G13" s="8">
        <v>60</v>
      </c>
      <c r="H13" s="39">
        <v>2</v>
      </c>
      <c r="I13" s="31">
        <f t="shared" si="0"/>
        <v>120</v>
      </c>
      <c r="J13" s="30">
        <f t="shared" si="1"/>
        <v>90</v>
      </c>
    </row>
    <row r="14" spans="1:10" ht="16.5" thickBot="1">
      <c r="A14" s="7">
        <v>13</v>
      </c>
      <c r="B14" s="37" t="s">
        <v>78</v>
      </c>
      <c r="C14" s="7" t="s">
        <v>40</v>
      </c>
      <c r="D14" s="8">
        <v>1000</v>
      </c>
      <c r="E14" s="39">
        <v>0.09</v>
      </c>
      <c r="F14" s="30">
        <f t="shared" si="2"/>
        <v>90</v>
      </c>
      <c r="G14" s="8">
        <v>1000</v>
      </c>
      <c r="H14" s="39">
        <v>0.2</v>
      </c>
      <c r="I14" s="31">
        <f t="shared" si="0"/>
        <v>200</v>
      </c>
      <c r="J14" s="30">
        <f t="shared" si="1"/>
        <v>110</v>
      </c>
    </row>
    <row r="15" spans="1:10" ht="16.5" thickBot="1">
      <c r="A15" s="7">
        <v>14</v>
      </c>
      <c r="B15" s="37" t="s">
        <v>79</v>
      </c>
      <c r="C15" s="7" t="s">
        <v>40</v>
      </c>
      <c r="D15" s="8">
        <v>24</v>
      </c>
      <c r="E15" s="39">
        <v>2.7</v>
      </c>
      <c r="F15" s="30">
        <f t="shared" si="2"/>
        <v>64.800000000000011</v>
      </c>
      <c r="G15" s="8">
        <v>24</v>
      </c>
      <c r="H15" s="39">
        <v>6</v>
      </c>
      <c r="I15" s="31">
        <f t="shared" si="0"/>
        <v>144</v>
      </c>
      <c r="J15" s="30">
        <f t="shared" si="1"/>
        <v>79.199999999999989</v>
      </c>
    </row>
    <row r="16" spans="1:10" ht="16.5" thickBot="1">
      <c r="A16" s="7">
        <v>15</v>
      </c>
      <c r="B16" s="37" t="s">
        <v>80</v>
      </c>
      <c r="C16" s="7" t="s">
        <v>40</v>
      </c>
      <c r="D16" s="8">
        <v>30</v>
      </c>
      <c r="E16" s="39">
        <v>1</v>
      </c>
      <c r="F16" s="30">
        <f t="shared" si="2"/>
        <v>30</v>
      </c>
      <c r="G16" s="8">
        <v>30</v>
      </c>
      <c r="H16" s="39">
        <v>2</v>
      </c>
      <c r="I16" s="31">
        <f t="shared" si="0"/>
        <v>60</v>
      </c>
      <c r="J16" s="30">
        <f t="shared" si="1"/>
        <v>30</v>
      </c>
    </row>
    <row r="17" spans="1:10" ht="16.5" thickBot="1">
      <c r="A17" s="7">
        <v>16</v>
      </c>
      <c r="B17" s="37" t="s">
        <v>81</v>
      </c>
      <c r="C17" s="7" t="s">
        <v>40</v>
      </c>
      <c r="D17" s="8">
        <v>24</v>
      </c>
      <c r="E17" s="39">
        <v>5.4</v>
      </c>
      <c r="F17" s="30">
        <f t="shared" si="2"/>
        <v>129.60000000000002</v>
      </c>
      <c r="G17" s="8">
        <v>24</v>
      </c>
      <c r="H17" s="39">
        <v>8</v>
      </c>
      <c r="I17" s="31">
        <f t="shared" si="0"/>
        <v>192</v>
      </c>
      <c r="J17" s="30">
        <f t="shared" si="1"/>
        <v>62.399999999999977</v>
      </c>
    </row>
    <row r="18" spans="1:10" ht="16.5" thickBot="1">
      <c r="A18" s="7">
        <v>17</v>
      </c>
      <c r="B18" s="37" t="s">
        <v>82</v>
      </c>
      <c r="C18" s="7" t="s">
        <v>40</v>
      </c>
      <c r="D18" s="8">
        <v>30</v>
      </c>
      <c r="E18" s="39">
        <v>4.8</v>
      </c>
      <c r="F18" s="30">
        <f t="shared" si="2"/>
        <v>144</v>
      </c>
      <c r="G18" s="8">
        <v>30</v>
      </c>
      <c r="H18" s="39">
        <v>7</v>
      </c>
      <c r="I18" s="31">
        <f t="shared" si="0"/>
        <v>210</v>
      </c>
      <c r="J18" s="30">
        <f t="shared" si="1"/>
        <v>66</v>
      </c>
    </row>
    <row r="19" spans="1:10" ht="15.75" customHeight="1" thickBot="1">
      <c r="A19" s="7">
        <v>18</v>
      </c>
      <c r="B19" s="37" t="s">
        <v>83</v>
      </c>
      <c r="C19" s="7" t="s">
        <v>40</v>
      </c>
      <c r="D19" s="8">
        <v>6</v>
      </c>
      <c r="E19" s="39">
        <v>17.5</v>
      </c>
      <c r="F19" s="30">
        <f t="shared" ref="F19" si="3">D19*E19</f>
        <v>105</v>
      </c>
      <c r="G19" s="8">
        <v>6</v>
      </c>
      <c r="H19" s="39">
        <v>24</v>
      </c>
      <c r="I19" s="31">
        <f t="shared" ref="I19" si="4">G19*H19</f>
        <v>144</v>
      </c>
      <c r="J19" s="30">
        <f t="shared" ref="J19" si="5">I19-F19</f>
        <v>39</v>
      </c>
    </row>
    <row r="20" spans="1:10" ht="15.75">
      <c r="A20" s="49" t="s">
        <v>19</v>
      </c>
      <c r="B20" s="49"/>
      <c r="C20" s="32"/>
      <c r="D20" s="1"/>
      <c r="E20" s="33"/>
      <c r="F20" s="34">
        <f>F2+F3+F4+F5+F6+F7+F8+F9+F10+F11+F12+F13+F14+F15+F16+F17+F18+F19</f>
        <v>2603.4</v>
      </c>
      <c r="G20" s="1"/>
      <c r="H20" s="32"/>
      <c r="I20" s="34">
        <f>I2+I3+I4+I5+I6+I7+I8+I9+I10+I11+I12+I13+I14+I15+I16+I17+I18+I19</f>
        <v>4098</v>
      </c>
      <c r="J20" s="34">
        <f t="shared" ref="J20" si="6">I20-F20</f>
        <v>1494.6</v>
      </c>
    </row>
    <row r="21" spans="1:10" ht="15.75">
      <c r="B21" s="48" t="s">
        <v>68</v>
      </c>
      <c r="C21" s="48"/>
    </row>
    <row r="22" spans="1:10" ht="15.75">
      <c r="B22" s="48" t="s">
        <v>69</v>
      </c>
      <c r="C22" s="48"/>
    </row>
    <row r="23" spans="1:10">
      <c r="B23" s="46" t="s">
        <v>22</v>
      </c>
      <c r="C23" s="46"/>
    </row>
    <row r="24" spans="1:10">
      <c r="B24" s="46" t="s">
        <v>23</v>
      </c>
      <c r="C24" s="46"/>
      <c r="D24" s="46"/>
      <c r="E24" s="46"/>
    </row>
  </sheetData>
  <mergeCells count="5">
    <mergeCell ref="B21:C21"/>
    <mergeCell ref="B22:C22"/>
    <mergeCell ref="B23:C23"/>
    <mergeCell ref="B24:E24"/>
    <mergeCell ref="A20:B2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2018-01-30T04:34:49Z</cp:lastPrinted>
  <dcterms:created xsi:type="dcterms:W3CDTF">2018-01-26T05:37:22Z</dcterms:created>
  <dcterms:modified xsi:type="dcterms:W3CDTF">2018-01-30T05:00:36Z</dcterms:modified>
</cp:coreProperties>
</file>